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utilisateur\Downloads\"/>
    </mc:Choice>
  </mc:AlternateContent>
  <bookViews>
    <workbookView xWindow="-105" yWindow="-105" windowWidth="23250" windowHeight="13170" activeTab="8"/>
  </bookViews>
  <sheets>
    <sheet name="Fiche générale" sheetId="6" r:id="rId1"/>
    <sheet name="S1 MAJIC" sheetId="49" r:id="rId2"/>
    <sheet name="S2 MAJIC" sheetId="50" r:id="rId3"/>
    <sheet name="S3 MAJIC" sheetId="45" r:id="rId4"/>
    <sheet name="S4 MAJIC" sheetId="46" r:id="rId5"/>
    <sheet name="S1 MAPIC" sheetId="32" r:id="rId6"/>
    <sheet name="S2 MAPIC" sheetId="44" r:id="rId7"/>
    <sheet name="S3 MAPIC" sheetId="47" r:id="rId8"/>
    <sheet name="S4 MAPIC" sheetId="48" r:id="rId9"/>
    <sheet name="Listes" sheetId="3" state="hidden" r:id="rId10"/>
  </sheets>
  <externalReferences>
    <externalReference r:id="rId11"/>
    <externalReference r:id="rId12"/>
  </externalReferences>
  <definedNames>
    <definedName name="DROIT">Listes!$A$74:$A$79</definedName>
    <definedName name="ESPE">Listes!$B$74:$B$77</definedName>
    <definedName name="IAE">Listes!$C$74:$C$80</definedName>
    <definedName name="IDPD">Listes!$D$74</definedName>
    <definedName name="_xlnm.Print_Titles" localSheetId="1">'S1 MAJIC'!$1:$16</definedName>
    <definedName name="_xlnm.Print_Titles" localSheetId="5">'S1 MAPIC'!$1:$16</definedName>
    <definedName name="_xlnm.Print_Titles" localSheetId="2">'S2 MAJIC'!$1:$16</definedName>
    <definedName name="_xlnm.Print_Titles" localSheetId="6">'S2 MAPIC'!$1:$16</definedName>
    <definedName name="_xlnm.Print_Titles" localSheetId="3">'S3 MAJIC'!$1:$16</definedName>
    <definedName name="_xlnm.Print_Titles" localSheetId="7">'S3 MAPIC'!$1:$16</definedName>
    <definedName name="_xlnm.Print_Titles" localSheetId="4">'S4 MAJIC'!$1:$16</definedName>
    <definedName name="_xlnm.Print_Titles" localSheetId="8">'S4 MAPIC'!$1:$16</definedName>
    <definedName name="Innovation__entreprise_et_société">Listes!$E$75:$E$81</definedName>
    <definedName name="ISEM">Listes!$E$74:$E$81</definedName>
    <definedName name="LASH">Listes!$F$74:$F$84</definedName>
    <definedName name="liste_cmp" localSheetId="1">[1]Listes!$A$7:$E$7</definedName>
    <definedName name="liste_cmp" localSheetId="5">[1]Listes!$A$7:$E$7</definedName>
    <definedName name="liste_cmp" localSheetId="2">[1]Listes!$A$7:$E$7</definedName>
    <definedName name="liste_cmp" localSheetId="6">[1]Listes!$A$7:$E$7</definedName>
    <definedName name="liste_cmp" localSheetId="3">[1]Listes!$A$7:$E$7</definedName>
    <definedName name="liste_cmp" localSheetId="7">[1]Listes!$A$7:$E$7</definedName>
    <definedName name="liste_cmp" localSheetId="4">[1]Listes!$A$7:$E$7</definedName>
    <definedName name="liste_cmp" localSheetId="8">[1]Listes!$A$7:$E$7</definedName>
    <definedName name="liste_cmp">Listes!$A$73:$J$73</definedName>
    <definedName name="liste_ELP">Listes!$G$2:$G$10</definedName>
    <definedName name="liste_nature_controle" localSheetId="1">[1]Listes!$C$2:$C$4</definedName>
    <definedName name="liste_nature_controle" localSheetId="5">[1]Listes!$C$2:$C$4</definedName>
    <definedName name="liste_nature_controle" localSheetId="2">[1]Listes!$C$2:$C$4</definedName>
    <definedName name="liste_nature_controle" localSheetId="6">[1]Listes!$C$2:$C$4</definedName>
    <definedName name="liste_nature_controle" localSheetId="3">[1]Listes!$C$2:$C$4</definedName>
    <definedName name="liste_nature_controle" localSheetId="7">[1]Listes!$C$2:$C$4</definedName>
    <definedName name="liste_nature_controle" localSheetId="4">[1]Listes!$C$2:$C$4</definedName>
    <definedName name="liste_nature_controle" localSheetId="8">[1]Listes!$C$2:$C$4</definedName>
    <definedName name="liste_nature_controle">Listes!$C$2:$C$4</definedName>
    <definedName name="liste_type_controle" localSheetId="1">[1]Listes!$A$2:$A$4</definedName>
    <definedName name="liste_type_controle" localSheetId="5">[1]Listes!$A$2:$A$4</definedName>
    <definedName name="liste_type_controle" localSheetId="2">[1]Listes!$A$2:$A$4</definedName>
    <definedName name="liste_type_controle" localSheetId="6">[1]Listes!$A$2:$A$4</definedName>
    <definedName name="liste_type_controle" localSheetId="3">[1]Listes!$A$2:$A$4</definedName>
    <definedName name="liste_type_controle" localSheetId="7">[1]Listes!$A$2:$A$4</definedName>
    <definedName name="liste_type_controle" localSheetId="4">[1]Listes!$A$2:$A$4</definedName>
    <definedName name="liste_type_controle" localSheetId="8">[1]Listes!$A$2:$A$4</definedName>
    <definedName name="liste_type_controle">Listes!$B$2:$B$5</definedName>
    <definedName name="MEDECINE">Listes!$G$74</definedName>
    <definedName name="Nat_ELP">Listes!$E$2:$E$3</definedName>
    <definedName name="Nature_contrôle">Listes!$C$2:$C$5</definedName>
    <definedName name="Nature_ELP" localSheetId="1">[1]Listes!$E$2:$E$3</definedName>
    <definedName name="Nature_ELP" localSheetId="5">[1]Listes!$E$2:$E$3</definedName>
    <definedName name="Nature_ELP" localSheetId="2">[1]Listes!$E$2:$E$3</definedName>
    <definedName name="Nature_ELP" localSheetId="6">[1]Listes!$E$2:$E$3</definedName>
    <definedName name="Nature_ELP" localSheetId="3">[1]Listes!$E$2:$E$3</definedName>
    <definedName name="Nature_ELP" localSheetId="7">[1]Listes!$E$2:$E$3</definedName>
    <definedName name="Nature_ELP" localSheetId="4">[1]Listes!$E$2:$E$3</definedName>
    <definedName name="Nature_ELP" localSheetId="8">[1]Listes!$E$2:$E$3</definedName>
    <definedName name="Nature_ELP">Listes!$E$2:$E$3</definedName>
    <definedName name="Nature_ELP2">Listes!$E$2:$E$3</definedName>
    <definedName name="POLYTECH_SOPHIA">Listes!$H$74:$H$75</definedName>
    <definedName name="SCIENCES">Listes!$I$74:$I$84</definedName>
    <definedName name="STAPS">Listes!$J$74:$J$75</definedName>
    <definedName name="tab_cmp" localSheetId="1">#REF!</definedName>
    <definedName name="tab_cmp" localSheetId="5">#REF!</definedName>
    <definedName name="tab_cmp" localSheetId="2">#REF!</definedName>
    <definedName name="tab_cmp" localSheetId="6">#REF!</definedName>
    <definedName name="tab_cmp" localSheetId="3">#REF!</definedName>
    <definedName name="tab_cmp" localSheetId="7">#REF!</definedName>
    <definedName name="tab_cmp" localSheetId="4">#REF!</definedName>
    <definedName name="tab_cmp" localSheetId="8">#REF!</definedName>
    <definedName name="tab_cmp">#REF!</definedName>
    <definedName name="tab_code_dip" localSheetId="1">[1]Listes!$A$31:$B$57</definedName>
    <definedName name="tab_code_dip" localSheetId="5">[1]Listes!$A$31:$B$57</definedName>
    <definedName name="tab_code_dip" localSheetId="2">[1]Listes!$A$31:$B$57</definedName>
    <definedName name="tab_code_dip" localSheetId="6">[1]Listes!$A$31:$B$57</definedName>
    <definedName name="tab_code_dip" localSheetId="3">[1]Listes!$A$31:$B$57</definedName>
    <definedName name="tab_code_dip" localSheetId="7">[1]Listes!$A$31:$B$57</definedName>
    <definedName name="tab_code_dip" localSheetId="4">[1]Listes!$A$31:$B$57</definedName>
    <definedName name="tab_code_dip" localSheetId="8">[1]Listes!$A$31:$B$57</definedName>
    <definedName name="tab_code_dip">Listes!$A$17:$B$69</definedName>
    <definedName name="Type_contrôle">Listes!$B$2:$B$4</definedName>
    <definedName name="_xlnm.Print_Area" localSheetId="0">'Fiche générale'!$A$1:$I$29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50" l="1"/>
  <c r="B3" i="50"/>
  <c r="B2" i="50"/>
  <c r="K15" i="49"/>
  <c r="B3" i="49"/>
  <c r="B2" i="49"/>
  <c r="K15" i="48" l="1"/>
  <c r="B3" i="48"/>
  <c r="B2" i="48"/>
  <c r="K15" i="47"/>
  <c r="B3" i="47"/>
  <c r="B2" i="47"/>
  <c r="K15" i="46"/>
  <c r="B4" i="6"/>
  <c r="B3" i="46"/>
  <c r="B2" i="46"/>
  <c r="K15" i="45"/>
  <c r="B3" i="45"/>
  <c r="B2" i="45"/>
  <c r="K15" i="44"/>
  <c r="B3" i="44"/>
  <c r="B2" i="44"/>
  <c r="K15" i="32"/>
  <c r="B3" i="32"/>
  <c r="B2" i="32"/>
  <c r="B4" i="49" l="1"/>
  <c r="B4" i="50"/>
  <c r="B4" i="32"/>
  <c r="B4" i="44"/>
  <c r="B4" i="48"/>
  <c r="B4" i="46"/>
  <c r="B4" i="45"/>
  <c r="B4" i="47"/>
</calcChain>
</file>

<file path=xl/comments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5.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6.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7.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8.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<sst xmlns="http://schemas.openxmlformats.org/spreadsheetml/2006/main" count="1169" uniqueCount="291">
  <si>
    <t>Unité d'enseignement</t>
  </si>
  <si>
    <t>UFR ODONTOLOGIE</t>
  </si>
  <si>
    <t>Code étape</t>
  </si>
  <si>
    <t>Libellé étape</t>
  </si>
  <si>
    <t>Nature ELP</t>
  </si>
  <si>
    <t>Libellé ELP</t>
  </si>
  <si>
    <t>Code ELP</t>
  </si>
  <si>
    <t>ECTS</t>
  </si>
  <si>
    <t>Coeff</t>
  </si>
  <si>
    <t>COMPOSANTES</t>
  </si>
  <si>
    <t>Type contrôle</t>
  </si>
  <si>
    <t>Nature contrôle</t>
  </si>
  <si>
    <t xml:space="preserve">ASURE FORMATION </t>
  </si>
  <si>
    <t>Écrit</t>
  </si>
  <si>
    <t>ESPE</t>
  </si>
  <si>
    <t>Oral</t>
  </si>
  <si>
    <t>IAE</t>
  </si>
  <si>
    <t>Rapport/Mémoire</t>
  </si>
  <si>
    <t>IDPD</t>
  </si>
  <si>
    <t>ISEM</t>
  </si>
  <si>
    <t>IUT</t>
  </si>
  <si>
    <t xml:space="preserve">POLYTECH SOPHIA </t>
  </si>
  <si>
    <t>UFR DROIT</t>
  </si>
  <si>
    <t>UFR LASH</t>
  </si>
  <si>
    <t>UFR MEDECINE</t>
  </si>
  <si>
    <t>UFR SCIENCES</t>
  </si>
  <si>
    <t>UFR STAPS</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</si>
  <si>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</si>
  <si>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</si>
  <si>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</si>
  <si>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</si>
  <si>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</si>
  <si>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</si>
  <si>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</si>
  <si>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</si>
  <si>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</si>
  <si>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</si>
  <si>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</si>
  <si>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</si>
  <si>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</si>
  <si>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</si>
  <si>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</si>
  <si>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</si>
  <si>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</si>
  <si>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r>
      <t xml:space="preserve">ORIENTATION M1 </t>
    </r>
    <r>
      <rPr>
        <b/>
        <sz val="14"/>
        <color theme="1"/>
        <rFont val="Wingdings"/>
        <charset val="2"/>
      </rPr>
      <t>ð</t>
    </r>
    <r>
      <rPr>
        <b/>
        <sz val="14"/>
        <color theme="1"/>
        <rFont val="Calibri"/>
        <family val="2"/>
      </rPr>
      <t xml:space="preserve"> M2</t>
    </r>
  </si>
  <si>
    <t>Code semestre</t>
  </si>
  <si>
    <t>Nbre d'évaluation minimum</t>
  </si>
  <si>
    <t>Code Malus</t>
  </si>
  <si>
    <t>Élément constitutif d'une UE</t>
  </si>
  <si>
    <t>Capitalisable</t>
  </si>
  <si>
    <t>Type  Contrôle</t>
  </si>
  <si>
    <t>MALUS / Max</t>
  </si>
  <si>
    <t>Session M1</t>
  </si>
  <si>
    <t>Session M2</t>
  </si>
  <si>
    <t>Compensation</t>
  </si>
  <si>
    <t>Mention</t>
  </si>
  <si>
    <t>Codage
Diplôme</t>
  </si>
  <si>
    <t>STAPS: Activité  physique adaptée et santé</t>
  </si>
  <si>
    <t>STAPS: Entrainement et optimisation de la performance  sportive</t>
  </si>
  <si>
    <t>Sciences du vivant</t>
  </si>
  <si>
    <t>Ingénierie de la santé</t>
  </si>
  <si>
    <t>Economie</t>
  </si>
  <si>
    <t>Innovation, entreprise et société</t>
  </si>
  <si>
    <t>Monnaie, banque, finance, assurance</t>
  </si>
  <si>
    <t>Gestion des ressources humaines</t>
  </si>
  <si>
    <t>Economie des organisations</t>
  </si>
  <si>
    <t>Management et commerce international</t>
  </si>
  <si>
    <t>Gestion de patrimoine</t>
  </si>
  <si>
    <t>Comptabilité - contrôle - audit</t>
  </si>
  <si>
    <t>Contrôle de gestion et audit organisationnel</t>
  </si>
  <si>
    <t>Marketing, vente</t>
  </si>
  <si>
    <t>Management</t>
  </si>
  <si>
    <t>Tourisme</t>
  </si>
  <si>
    <t>Management et administration des entreprises</t>
  </si>
  <si>
    <t>Administration et liquidation d'entreprises en difficulté</t>
  </si>
  <si>
    <t>Droit public</t>
  </si>
  <si>
    <t>Droit privé</t>
  </si>
  <si>
    <t>Droit notarial</t>
  </si>
  <si>
    <t>Droit des affaires</t>
  </si>
  <si>
    <t xml:space="preserve">Science politique           </t>
  </si>
  <si>
    <t>Droit international et européen</t>
  </si>
  <si>
    <t>Métiers de l'enseignement de l'éducation et de la formation (MEEF), 1er degré</t>
  </si>
  <si>
    <t>Métiers de l'enseignement de l'éducation et de la formation (MEEF), pratiques  et ingénierie de la formation</t>
  </si>
  <si>
    <t>Métiers de l'enseignement de l'éducation et de la formation (MEEF), encadrement éducatif</t>
  </si>
  <si>
    <t>Métiers de l'enseignement de l'éducation et de la formation (MEEF), 2e degré</t>
  </si>
  <si>
    <t>Français Langue Etrangère (FLE)</t>
  </si>
  <si>
    <t>Arts</t>
  </si>
  <si>
    <t>Humanités et industries créatives</t>
  </si>
  <si>
    <t>Information, communication</t>
  </si>
  <si>
    <t>Langues étrangères appliquées (LEA)</t>
  </si>
  <si>
    <t>Langues, littératures et civilisations étrangères et régionales (LLCER)</t>
  </si>
  <si>
    <t>Lettres</t>
  </si>
  <si>
    <t>Civilisations, cultures et sociétés</t>
  </si>
  <si>
    <t>Psychologie</t>
  </si>
  <si>
    <t>Sciences sociales</t>
  </si>
  <si>
    <t>Sciences cognitives</t>
  </si>
  <si>
    <t>Informatique</t>
  </si>
  <si>
    <t>Électronique,  énergie électrique, automatique</t>
  </si>
  <si>
    <t>Méthodes informatiques appliquées à la gestion des entreprises</t>
  </si>
  <si>
    <t>Mathématiques et applications</t>
  </si>
  <si>
    <t>Sciences et génie des matériaux</t>
  </si>
  <si>
    <t>Chimie moléculaire</t>
  </si>
  <si>
    <t>Gestion de l'environnement</t>
  </si>
  <si>
    <t>Physique fondamentale et applications</t>
  </si>
  <si>
    <t>Sciences de la Terre et des planètes, environnement</t>
  </si>
  <si>
    <t>PMAPA18</t>
  </si>
  <si>
    <t>PMEOS18</t>
  </si>
  <si>
    <t>SMVIE18</t>
  </si>
  <si>
    <t>MMISA18</t>
  </si>
  <si>
    <t>SMISA18</t>
  </si>
  <si>
    <t>IMECO18</t>
  </si>
  <si>
    <t>IMIES18</t>
  </si>
  <si>
    <t>IMMBF18</t>
  </si>
  <si>
    <t>IMGRH18</t>
  </si>
  <si>
    <t>IMEOR18</t>
  </si>
  <si>
    <t>IMMCI18</t>
  </si>
  <si>
    <t>GMMCI18</t>
  </si>
  <si>
    <t>GMGDP18</t>
  </si>
  <si>
    <t>GMCCA18</t>
  </si>
  <si>
    <t>GMGAO18</t>
  </si>
  <si>
    <t>GMMKT18</t>
  </si>
  <si>
    <t>GMMGT18</t>
  </si>
  <si>
    <t>IMTOU18</t>
  </si>
  <si>
    <t>GMMAE18</t>
  </si>
  <si>
    <t>DMLED18</t>
  </si>
  <si>
    <t>DMPUB18</t>
  </si>
  <si>
    <t>DMDPR18</t>
  </si>
  <si>
    <t>DMNOT18</t>
  </si>
  <si>
    <t>DMAFF18</t>
  </si>
  <si>
    <t>DMSPO18</t>
  </si>
  <si>
    <t>XMDIE18</t>
  </si>
  <si>
    <t>VMM1D18</t>
  </si>
  <si>
    <t>VMPIF18</t>
  </si>
  <si>
    <t>VMMEE18</t>
  </si>
  <si>
    <t>VMM2D18</t>
  </si>
  <si>
    <t>HMFLE18</t>
  </si>
  <si>
    <t>HMARS18</t>
  </si>
  <si>
    <t>HMUIC18</t>
  </si>
  <si>
    <t>HMICO18</t>
  </si>
  <si>
    <t>HMEAP18</t>
  </si>
  <si>
    <t>HMCER18</t>
  </si>
  <si>
    <t>HMLET18</t>
  </si>
  <si>
    <t>HMVCS18</t>
  </si>
  <si>
    <t>HMPSY18</t>
  </si>
  <si>
    <t>HMSCS18</t>
  </si>
  <si>
    <t>---</t>
  </si>
  <si>
    <t>EMFOR18</t>
  </si>
  <si>
    <t>SMFOR18</t>
  </si>
  <si>
    <t>SMELE18</t>
  </si>
  <si>
    <t>SMAGE18</t>
  </si>
  <si>
    <t>SMMAT18</t>
  </si>
  <si>
    <t>SMDES18</t>
  </si>
  <si>
    <t>SMCMO18</t>
  </si>
  <si>
    <t>SMGEN18</t>
  </si>
  <si>
    <t>EMGEN18</t>
  </si>
  <si>
    <t>SMPHY18</t>
  </si>
  <si>
    <t>SMTEP18</t>
  </si>
  <si>
    <t>SCIENCES</t>
  </si>
  <si>
    <t>STAPS</t>
  </si>
  <si>
    <t>MEDECINE</t>
  </si>
  <si>
    <t>DROIT</t>
  </si>
  <si>
    <t>LASH</t>
  </si>
  <si>
    <t>TEXTES RÉGLEMENTAIRES</t>
  </si>
  <si>
    <t>En fin de première année de master, le jury d'année se prononce sur l’admission à poursuivre de l’étudiant, au sein de la mention, en précisant le parcours.</t>
  </si>
  <si>
    <t>Décision : admis à poursuivre au sein de  la mention A… dans le (s) parcours: 1 ou parcours 2 (si plusieurs options proposées).</t>
  </si>
  <si>
    <t>Arrêté du 22 janvier 2014 fixant le cadre national des formations conduisant à la délivrance des diplômes nationaux de licence, de licence professionnelle et de master</t>
  </si>
  <si>
    <t>Arrêté du 25 avril 2002 relatif au diplôme national de master</t>
  </si>
  <si>
    <t>CODE DIPLÔME</t>
  </si>
  <si>
    <t>VDI</t>
  </si>
  <si>
    <t>VET</t>
  </si>
  <si>
    <t xml:space="preserve">Si CC&amp;CT 
coef du CT </t>
  </si>
  <si>
    <t>Les éléments ci-dessous doivent être communs à l'ensemble de la mention</t>
  </si>
  <si>
    <t>Faire autant d'onglet semestre que de Parcours Types</t>
  </si>
  <si>
    <t>Type Diplôme : MASTER</t>
  </si>
  <si>
    <t>CCI (CC Intégral)</t>
  </si>
  <si>
    <t>CT (Contrôle terminal)</t>
  </si>
  <si>
    <t>CC&amp;CT</t>
  </si>
  <si>
    <t>Pratique sportive</t>
  </si>
  <si>
    <t>Session unique</t>
  </si>
  <si>
    <t>HMUIC1</t>
  </si>
  <si>
    <t>HMS1UIC</t>
  </si>
  <si>
    <t>HMS2UIC</t>
  </si>
  <si>
    <t>M1 Humanités et industries créatives</t>
  </si>
  <si>
    <t>HMUJV2</t>
  </si>
  <si>
    <t>HMS3UJV</t>
  </si>
  <si>
    <t>HMS4UJV</t>
  </si>
  <si>
    <t>M2 Humanités &amp; Industries Créatives MAJIC MAster Jeux vidéo, Image et Créativité</t>
  </si>
  <si>
    <t>Formes narratives 1</t>
  </si>
  <si>
    <t>Psychologie et Ergonomie 1</t>
  </si>
  <si>
    <t>Construction des imaginaires 1</t>
  </si>
  <si>
    <t>Création 1</t>
  </si>
  <si>
    <t>La scénarisation</t>
  </si>
  <si>
    <t>Programmation</t>
  </si>
  <si>
    <t>Management d’entreprises 1</t>
  </si>
  <si>
    <t>Projet collaboratif 1</t>
  </si>
  <si>
    <t>PPR</t>
  </si>
  <si>
    <t>HMEUFN1</t>
  </si>
  <si>
    <t>HMEUPE1</t>
  </si>
  <si>
    <t>HMEUPC1</t>
  </si>
  <si>
    <t>HMUUI12</t>
  </si>
  <si>
    <t>HMUUI15</t>
  </si>
  <si>
    <t>HMEUCI1</t>
  </si>
  <si>
    <t>HMEUSC1</t>
  </si>
  <si>
    <t>HMEUPR1</t>
  </si>
  <si>
    <t>Oui</t>
  </si>
  <si>
    <t>Formes narratives 2</t>
  </si>
  <si>
    <t>Construction des imaginaires 2</t>
  </si>
  <si>
    <t>Le Transmédia</t>
  </si>
  <si>
    <t>Création 2</t>
  </si>
  <si>
    <t>Design sonore 1</t>
  </si>
  <si>
    <t>Management d’entreprise 2</t>
  </si>
  <si>
    <t>Stage ou mémoire</t>
  </si>
  <si>
    <t>HMUUI25</t>
  </si>
  <si>
    <t>HMEUFN2</t>
  </si>
  <si>
    <t>HMEUDS2</t>
  </si>
  <si>
    <t>HMEUCI2</t>
  </si>
  <si>
    <t>HMEUTR2</t>
  </si>
  <si>
    <t>HMEUSM2</t>
  </si>
  <si>
    <t>Construction des imaginaires 3</t>
  </si>
  <si>
    <t>Histoire du jeu vidéo</t>
  </si>
  <si>
    <t>Création 3</t>
  </si>
  <si>
    <t>Design sonore 2</t>
  </si>
  <si>
    <t>Management d'entreprise 3</t>
  </si>
  <si>
    <t>Techniques de projet</t>
  </si>
  <si>
    <t xml:space="preserve">Management d'équipe </t>
  </si>
  <si>
    <t>Projet collaboratif 2</t>
  </si>
  <si>
    <t>HMUUJ32</t>
  </si>
  <si>
    <t>HMEJCI3</t>
  </si>
  <si>
    <t>HMEJHJ3</t>
  </si>
  <si>
    <t>HMEJDS3</t>
  </si>
  <si>
    <t>Sociologie du jeu vidéo</t>
  </si>
  <si>
    <t>Construction des imaginaires 4</t>
  </si>
  <si>
    <t>Création 4</t>
  </si>
  <si>
    <t>Design sonore 3</t>
  </si>
  <si>
    <t>HMEJSJ4</t>
  </si>
  <si>
    <t>HMEJCI4</t>
  </si>
  <si>
    <t>HMEJDS4</t>
  </si>
  <si>
    <t>HMEJSM4</t>
  </si>
  <si>
    <t>Pilotage d'entreprise multiculturelle</t>
  </si>
  <si>
    <t>HMEGPC3</t>
  </si>
  <si>
    <t>Responsabilité Sociale des Entreprises</t>
  </si>
  <si>
    <t>HMEGSM4</t>
  </si>
  <si>
    <t>HMUGP2</t>
  </si>
  <si>
    <t>HMS4UGP</t>
  </si>
  <si>
    <t>HMS3UGP</t>
  </si>
  <si>
    <t>Non</t>
  </si>
  <si>
    <r>
      <t xml:space="preserve">Sciences humaines </t>
    </r>
    <r>
      <rPr>
        <sz val="12"/>
        <color rgb="FFFF0000"/>
        <rFont val="Calibri Light"/>
        <family val="2"/>
      </rPr>
      <t>et sociales</t>
    </r>
    <r>
      <rPr>
        <sz val="12"/>
        <rFont val="Calibri Light"/>
        <family val="2"/>
      </rPr>
      <t xml:space="preserve"> 1</t>
    </r>
  </si>
  <si>
    <t>Moteurs et intégration</t>
  </si>
  <si>
    <t>Graphisme 1</t>
  </si>
  <si>
    <t>Mise en place de projet partenarial</t>
  </si>
  <si>
    <t>Level Design et Game Design</t>
  </si>
  <si>
    <r>
      <t xml:space="preserve">Sciences humaines </t>
    </r>
    <r>
      <rPr>
        <sz val="12"/>
        <color rgb="FFFF0000"/>
        <rFont val="Calibri Light"/>
        <family val="2"/>
      </rPr>
      <t>et sociales</t>
    </r>
    <r>
      <rPr>
        <sz val="12"/>
        <rFont val="Calibri Light"/>
        <family val="2"/>
      </rPr>
      <t xml:space="preserve"> 2</t>
    </r>
  </si>
  <si>
    <t xml:space="preserve">Sociologie de l'innovation et des industries culturelles
</t>
  </si>
  <si>
    <t>Graphisme 2</t>
  </si>
  <si>
    <t>Sociologie de l'innovation et des industries culturelles</t>
  </si>
  <si>
    <r>
      <t xml:space="preserve">Sciences humaines </t>
    </r>
    <r>
      <rPr>
        <sz val="12"/>
        <color rgb="FFFF0000"/>
        <rFont val="Calibri Light"/>
        <family val="2"/>
      </rPr>
      <t>et sociales</t>
    </r>
    <r>
      <rPr>
        <sz val="12"/>
        <rFont val="Calibri Light"/>
        <family val="2"/>
      </rPr>
      <t xml:space="preserve"> 3</t>
    </r>
  </si>
  <si>
    <t>Ergonomie</t>
  </si>
  <si>
    <t>Graphisme 3</t>
  </si>
  <si>
    <t>Sciences humaines et sociales 4</t>
  </si>
  <si>
    <t>Graphisme 4</t>
  </si>
  <si>
    <t>Projet collaboratif</t>
  </si>
  <si>
    <t>Management, Jeu vidéo, Image, Créativité (MAJIC)</t>
  </si>
  <si>
    <t>Management de projet, Innovation, Créativité (MAPIC)</t>
  </si>
  <si>
    <t>M2 Management de projet, Innovation, Créativité (MAPIC)</t>
  </si>
  <si>
    <t>M1 Management de projet, Innovation, Créativité (MAPIC)</t>
  </si>
  <si>
    <t>Management d'équipe</t>
  </si>
  <si>
    <r>
      <t>Performances des projets</t>
    </r>
    <r>
      <rPr>
        <strike/>
        <sz val="12"/>
        <color rgb="FFFF0000"/>
        <rFont val="Calibri"/>
        <family val="2"/>
        <scheme val="minor"/>
      </rPr>
      <t xml:space="preserve"> 2</t>
    </r>
  </si>
  <si>
    <r>
      <rPr>
        <sz val="11"/>
        <rFont val="Calibri"/>
        <family val="2"/>
      </rPr>
      <t>Contrôle de gestion</t>
    </r>
  </si>
  <si>
    <t xml:space="preserve">Finance
</t>
  </si>
  <si>
    <t xml:space="preserve">Approche organisationnelle
</t>
  </si>
  <si>
    <t>Ingénierie de projet</t>
  </si>
  <si>
    <t>Culture organisationnelle</t>
  </si>
  <si>
    <t>UE Optionnelles sur liste</t>
  </si>
  <si>
    <t>Anglais</t>
  </si>
  <si>
    <t xml:space="preserve">Création d'un jeu de société sérieux </t>
  </si>
  <si>
    <t>Création de site web</t>
  </si>
  <si>
    <t>Entrepreneurship</t>
  </si>
  <si>
    <t>Show-runner</t>
  </si>
  <si>
    <t>Réalisation en Réalité Virtuelle</t>
  </si>
  <si>
    <t>Immersion, réalité virtuelle, vidéo à 360°</t>
  </si>
  <si>
    <t>Ateliers de création artistique</t>
  </si>
  <si>
    <t>Le management d'entreprises aujourd'hui</t>
  </si>
  <si>
    <t>Intelligence Artificielle et Jeu vidéo</t>
  </si>
  <si>
    <t>Mineures mutualisées avec DS4H - MCC adoptées distinctement</t>
  </si>
  <si>
    <t>voir MCC Sciences</t>
  </si>
  <si>
    <t>compensation</t>
  </si>
  <si>
    <t>sur autorisation du jury d'examen</t>
  </si>
  <si>
    <t>HMUUI14</t>
  </si>
  <si>
    <t>HMUUI24</t>
  </si>
  <si>
    <t>HMUUG31</t>
  </si>
  <si>
    <t>HMUUG40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</si>
</sst>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41"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b/>
      <sz val="14"/>
      <color theme="1"/>
      <name val="Wingdings"/>
      <charset val="2"/>
    </font>
    <font>
      <b/>
      <sz val="14"/>
      <color theme="1"/>
      <name val="Calibri"/>
      <family val="2"/>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3"/>
      <color theme="1"/>
      <name val="Calibri"/>
      <family val="2"/>
      <scheme val="minor"/>
    </font>
    <font>
      <sz val="10"/>
      <name val="Arial"/>
      <family val="2"/>
    </font>
    <font>
      <sz val="11"/>
      <color rgb="FF000000"/>
      <name val="Calibri"/>
      <family val="2"/>
      <scheme val="minor"/>
    </font>
    <font>
      <sz val="8"/>
      <color rgb="FF000000"/>
      <name val="Segoe UI"/>
      <family val="2"/>
    </font>
    <font>
      <sz val="11"/>
      <color theme="1"/>
      <name val="Calibri"/>
      <family val="2"/>
      <scheme val="minor"/>
    </font>
    <font>
      <sz val="12"/>
      <name val="Calibri Light"/>
      <family val="2"/>
    </font>
    <font>
      <sz val="12"/>
      <color rgb="FFFF0000"/>
      <name val="Calibri Light"/>
      <family val="2"/>
    </font>
    <font>
      <sz val="12"/>
      <name val="Calibri"/>
      <family val="2"/>
    </font>
    <font>
      <sz val="12"/>
      <color rgb="FF222222"/>
      <name val="Calibri"/>
      <family val="2"/>
    </font>
    <font>
      <b/>
      <sz val="14"/>
      <color rgb="FFFF0000"/>
      <name val="Calibri"/>
      <family val="2"/>
      <scheme val="minor"/>
    </font>
    <font>
      <strike/>
      <sz val="12"/>
      <color rgb="FFFF0000"/>
      <name val="Calibri"/>
      <family val="2"/>
      <scheme val="minor"/>
    </font>
    <font>
      <sz val="11"/>
      <name val="Calibri"/>
      <family val="2"/>
    </font>
    <font>
      <sz val="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s>
  <cellStyleXfs count="5">
    <xf numFmtId="0" fontId="0" fillId="0" borderId="0"/>
    <xf numFmtId="0" fontId="23" fillId="0" borderId="0" applyNumberFormat="0" applyFill="0" applyBorder="0" applyAlignment="0" applyProtection="0"/>
    <xf numFmtId="0" fontId="29" fillId="0" borderId="0"/>
    <xf numFmtId="0" fontId="29" fillId="0" borderId="0"/>
    <xf numFmtId="43" fontId="32" fillId="0" borderId="0" applyFont="0" applyFill="0" applyBorder="0" applyAlignment="0" applyProtection="0"/>
  </cellStyleXfs>
  <cellXfs count="188">
    <xf numFmtId="0" fontId="0" fillId="0" borderId="0" xfId="0"/>
    <xf numFmtId="0" fontId="0" fillId="0" borderId="0" xfId="0" applyBorder="1"/>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Border="1" applyAlignment="1">
      <alignment horizontal="center"/>
    </xf>
    <xf numFmtId="0" fontId="0" fillId="0" borderId="3" xfId="0" applyBorder="1"/>
    <xf numFmtId="0" fontId="0" fillId="0" borderId="0" xfId="0" applyFont="1"/>
    <xf numFmtId="0" fontId="12" fillId="0" borderId="2" xfId="0" applyFont="1" applyBorder="1"/>
    <xf numFmtId="0" fontId="0" fillId="0" borderId="0" xfId="0" applyFont="1" applyAlignment="1">
      <alignment horizontal="left"/>
    </xf>
    <xf numFmtId="0" fontId="4" fillId="0" borderId="0" xfId="0" applyFont="1" applyFill="1" applyBorder="1" applyAlignment="1" applyProtection="1">
      <alignment vertical="center"/>
    </xf>
    <xf numFmtId="0" fontId="22" fillId="0" borderId="10" xfId="0" applyFont="1" applyFill="1" applyBorder="1" applyAlignment="1">
      <alignment vertical="center"/>
    </xf>
    <xf numFmtId="0" fontId="13" fillId="0" borderId="0" xfId="0" applyFont="1" applyFill="1" applyBorder="1" applyAlignment="1">
      <alignment horizontal="center"/>
    </xf>
    <xf numFmtId="0" fontId="7" fillId="2" borderId="0" xfId="0"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19" fillId="2" borderId="0" xfId="0" applyFont="1" applyFill="1" applyBorder="1" applyAlignment="1">
      <alignment horizontal="left"/>
    </xf>
    <xf numFmtId="0" fontId="17" fillId="0" borderId="1" xfId="0" applyFont="1" applyBorder="1" applyAlignment="1">
      <alignment horizontal="left" vertical="center" indent="1"/>
    </xf>
    <xf numFmtId="0" fontId="17" fillId="0" borderId="2" xfId="0" applyFont="1" applyBorder="1" applyAlignment="1">
      <alignment horizontal="left" vertical="center" indent="1"/>
    </xf>
    <xf numFmtId="0" fontId="0" fillId="0" borderId="2" xfId="0"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ill="1" applyBorder="1"/>
    <xf numFmtId="0" fontId="18" fillId="0" borderId="0" xfId="0" applyFont="1" applyFill="1" applyBorder="1" applyAlignment="1" applyProtection="1">
      <alignment vertical="center"/>
    </xf>
    <xf numFmtId="0" fontId="18" fillId="0" borderId="9" xfId="0" applyFont="1" applyFill="1" applyBorder="1" applyAlignment="1" applyProtection="1">
      <alignment vertical="center"/>
    </xf>
    <xf numFmtId="0" fontId="0" fillId="0" borderId="0" xfId="0" applyProtection="1"/>
    <xf numFmtId="0" fontId="11" fillId="0" borderId="1" xfId="0" applyFont="1" applyFill="1" applyBorder="1" applyAlignment="1" applyProtection="1">
      <alignment vertical="center"/>
    </xf>
    <xf numFmtId="0" fontId="24" fillId="0" borderId="1" xfId="0" applyFont="1" applyFill="1" applyBorder="1" applyAlignment="1" applyProtection="1">
      <alignment horizontal="left"/>
    </xf>
    <xf numFmtId="0" fontId="11"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0" borderId="0" xfId="0" applyAlignment="1" applyProtection="1">
      <alignment horizontal="center"/>
      <protection locked="0"/>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5" fillId="0" borderId="5" xfId="0" applyFont="1" applyBorder="1" applyAlignment="1" applyProtection="1"/>
    <xf numFmtId="0" fontId="10" fillId="0" borderId="5" xfId="0" applyFont="1" applyBorder="1" applyAlignment="1" applyProtection="1"/>
    <xf numFmtId="0" fontId="10" fillId="0" borderId="6" xfId="0" applyFont="1" applyBorder="1" applyAlignment="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9" xfId="0" applyFont="1" applyFill="1" applyBorder="1" applyAlignment="1" applyProtection="1">
      <alignment horizontal="left" vertical="center" wrapText="1" indent="1"/>
    </xf>
    <xf numFmtId="0" fontId="2" fillId="0" borderId="9" xfId="0" applyFont="1" applyFill="1" applyBorder="1" applyAlignment="1" applyProtection="1">
      <alignment vertical="center" wrapText="1"/>
    </xf>
    <xf numFmtId="0" fontId="2" fillId="0" borderId="9"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6"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11" fillId="0" borderId="1" xfId="0" applyFont="1" applyBorder="1" applyAlignment="1" applyProtection="1">
      <alignment vertical="center"/>
      <protection locked="0"/>
    </xf>
    <xf numFmtId="0" fontId="28" fillId="0" borderId="1" xfId="0" applyFont="1" applyBorder="1" applyAlignment="1" applyProtection="1">
      <alignment vertical="center"/>
      <protection locked="0"/>
    </xf>
    <xf numFmtId="0" fontId="18" fillId="0" borderId="7" xfId="0" applyFont="1" applyFill="1" applyBorder="1" applyAlignment="1" applyProtection="1">
      <alignment vertical="center"/>
      <protection locked="0"/>
    </xf>
    <xf numFmtId="0" fontId="19" fillId="2" borderId="9" xfId="0" applyFont="1" applyFill="1" applyBorder="1" applyAlignment="1" applyProtection="1">
      <alignment horizontal="left"/>
      <protection locked="0"/>
    </xf>
    <xf numFmtId="0" fontId="19" fillId="2" borderId="1" xfId="0" applyFont="1" applyFill="1" applyBorder="1" applyAlignment="1" applyProtection="1">
      <alignment horizontal="left"/>
      <protection locked="0"/>
    </xf>
    <xf numFmtId="0" fontId="0" fillId="0" borderId="0" xfId="0" applyBorder="1" applyAlignment="1" applyProtection="1">
      <alignment horizontal="center" vertical="center" wrapText="1"/>
    </xf>
    <xf numFmtId="0" fontId="0" fillId="0" borderId="0" xfId="0" applyProtection="1">
      <protection locked="0"/>
    </xf>
    <xf numFmtId="0" fontId="0" fillId="0" borderId="0" xfId="0" applyAlignment="1" applyProtection="1">
      <alignment vertical="center"/>
      <protection locked="0"/>
    </xf>
    <xf numFmtId="0" fontId="0" fillId="0" borderId="1" xfId="0" applyFill="1" applyBorder="1"/>
    <xf numFmtId="0" fontId="0" fillId="2" borderId="0" xfId="0" applyFill="1" applyProtection="1"/>
    <xf numFmtId="0" fontId="0" fillId="2" borderId="1" xfId="0" applyFill="1" applyBorder="1" applyAlignment="1" applyProtection="1">
      <alignment horizontal="center"/>
      <protection locked="0"/>
    </xf>
    <xf numFmtId="0" fontId="0" fillId="0" borderId="0" xfId="0" applyBorder="1" applyAlignment="1" applyProtection="1">
      <alignment horizontal="center" vertical="center" wrapText="1"/>
    </xf>
    <xf numFmtId="0" fontId="0" fillId="0" borderId="1" xfId="0" applyFont="1" applyFill="1" applyBorder="1" applyAlignment="1" applyProtection="1">
      <alignment vertical="center"/>
      <protection locked="0"/>
    </xf>
    <xf numFmtId="0" fontId="0" fillId="0" borderId="1" xfId="0" applyFill="1" applyBorder="1" applyAlignment="1" applyProtection="1">
      <alignment horizontal="center"/>
      <protection locked="0"/>
    </xf>
    <xf numFmtId="0" fontId="0" fillId="0" borderId="1" xfId="0" applyFont="1" applyFill="1" applyBorder="1" applyProtection="1">
      <protection locked="0"/>
    </xf>
    <xf numFmtId="0" fontId="3" fillId="0" borderId="1" xfId="0" applyFont="1" applyFill="1" applyBorder="1" applyProtection="1">
      <protection locked="0"/>
    </xf>
    <xf numFmtId="0" fontId="30" fillId="0" borderId="1" xfId="0" applyFont="1" applyFill="1" applyBorder="1" applyProtection="1">
      <protection locked="0"/>
    </xf>
    <xf numFmtId="0" fontId="11" fillId="0" borderId="1" xfId="0" applyFont="1" applyFill="1" applyBorder="1" applyAlignment="1" applyProtection="1">
      <alignment vertical="center"/>
      <protection locked="0"/>
    </xf>
    <xf numFmtId="0" fontId="0" fillId="0" borderId="1" xfId="0" applyFill="1" applyBorder="1" applyAlignment="1" applyProtection="1">
      <alignment vertical="center" wrapText="1"/>
      <protection locked="0"/>
    </xf>
    <xf numFmtId="0" fontId="0" fillId="0" borderId="0" xfId="0" applyBorder="1" applyAlignment="1" applyProtection="1">
      <alignment horizontal="center" vertical="center" wrapText="1"/>
    </xf>
    <xf numFmtId="0" fontId="33" fillId="7" borderId="7" xfId="2" applyFont="1" applyFill="1" applyBorder="1" applyAlignment="1" applyProtection="1">
      <alignment vertical="top" wrapText="1"/>
      <protection locked="0"/>
    </xf>
    <xf numFmtId="0" fontId="35" fillId="7" borderId="15" xfId="0" applyFont="1" applyFill="1" applyBorder="1" applyAlignment="1">
      <alignment vertical="top" wrapText="1"/>
    </xf>
    <xf numFmtId="0" fontId="36" fillId="7" borderId="16" xfId="0" applyFont="1" applyFill="1" applyBorder="1"/>
    <xf numFmtId="0" fontId="0" fillId="7" borderId="1" xfId="0" applyFont="1" applyFill="1" applyBorder="1" applyProtection="1">
      <protection locked="0"/>
    </xf>
    <xf numFmtId="0" fontId="35" fillId="7" borderId="17" xfId="0" applyFont="1" applyFill="1" applyBorder="1" applyAlignment="1">
      <alignment vertical="top" wrapText="1"/>
    </xf>
    <xf numFmtId="0" fontId="0" fillId="7" borderId="1" xfId="0" applyFill="1" applyBorder="1" applyAlignment="1" applyProtection="1">
      <alignment horizontal="center"/>
      <protection locked="0"/>
    </xf>
    <xf numFmtId="0" fontId="0" fillId="7" borderId="1" xfId="0" applyFill="1" applyBorder="1" applyProtection="1">
      <protection locked="0"/>
    </xf>
    <xf numFmtId="0" fontId="0" fillId="7" borderId="1" xfId="0" applyFill="1" applyBorder="1" applyAlignment="1" applyProtection="1">
      <alignment vertical="center"/>
      <protection locked="0"/>
    </xf>
    <xf numFmtId="0" fontId="33" fillId="7" borderId="7" xfId="2" applyFont="1" applyFill="1" applyBorder="1" applyAlignment="1">
      <alignment vertical="top" wrapText="1"/>
    </xf>
    <xf numFmtId="0" fontId="33" fillId="7" borderId="7" xfId="3" applyFont="1" applyFill="1" applyBorder="1" applyAlignment="1">
      <alignment vertical="top" wrapText="1"/>
    </xf>
    <xf numFmtId="0" fontId="33" fillId="7" borderId="11" xfId="2" applyFont="1" applyFill="1" applyBorder="1" applyAlignment="1">
      <alignment vertical="top" wrapText="1"/>
    </xf>
    <xf numFmtId="0" fontId="0" fillId="7" borderId="1" xfId="0" applyFont="1" applyFill="1" applyBorder="1" applyAlignment="1" applyProtection="1">
      <alignment vertical="center"/>
      <protection locked="0"/>
    </xf>
    <xf numFmtId="0" fontId="35" fillId="7" borderId="1" xfId="0" applyFont="1" applyFill="1" applyBorder="1" applyAlignment="1">
      <alignment vertical="top" wrapText="1"/>
    </xf>
    <xf numFmtId="0" fontId="21" fillId="7" borderId="1" xfId="3" applyFont="1" applyFill="1" applyBorder="1" applyAlignment="1">
      <alignment vertical="top" wrapText="1"/>
    </xf>
    <xf numFmtId="0" fontId="35" fillId="7" borderId="11" xfId="3" applyFont="1" applyFill="1" applyBorder="1" applyAlignment="1">
      <alignment vertical="top" wrapText="1"/>
    </xf>
    <xf numFmtId="0" fontId="35" fillId="7" borderId="2" xfId="0" applyFont="1" applyFill="1" applyBorder="1" applyAlignment="1">
      <alignment vertical="top" wrapText="1"/>
    </xf>
    <xf numFmtId="0" fontId="35" fillId="7" borderId="18" xfId="0" applyFont="1" applyFill="1" applyBorder="1" applyAlignment="1">
      <alignment vertical="top" wrapText="1"/>
    </xf>
    <xf numFmtId="0" fontId="0" fillId="8" borderId="1" xfId="0" applyFill="1" applyBorder="1" applyProtection="1">
      <protection locked="0"/>
    </xf>
    <xf numFmtId="0" fontId="35" fillId="7" borderId="19" xfId="0" applyFont="1" applyFill="1" applyBorder="1" applyAlignment="1">
      <alignment vertical="top"/>
    </xf>
    <xf numFmtId="0" fontId="0" fillId="7" borderId="0" xfId="0" applyFill="1" applyAlignment="1">
      <alignment vertical="center" wrapText="1"/>
    </xf>
    <xf numFmtId="0" fontId="21" fillId="7" borderId="7" xfId="0" applyFont="1" applyFill="1" applyBorder="1" applyAlignment="1">
      <alignment vertical="top" wrapText="1"/>
    </xf>
    <xf numFmtId="0" fontId="35" fillId="7" borderId="15" xfId="0" applyFont="1" applyFill="1" applyBorder="1" applyAlignment="1">
      <alignment vertical="top"/>
    </xf>
    <xf numFmtId="0" fontId="35" fillId="7" borderId="20" xfId="0" applyFont="1" applyFill="1" applyBorder="1" applyAlignment="1">
      <alignment vertical="top"/>
    </xf>
    <xf numFmtId="0" fontId="35" fillId="7" borderId="7" xfId="0" applyFont="1" applyFill="1" applyBorder="1" applyAlignment="1">
      <alignment horizontal="center" vertical="top" wrapText="1"/>
    </xf>
    <xf numFmtId="0" fontId="35" fillId="7" borderId="21" xfId="0" applyFont="1" applyFill="1" applyBorder="1" applyAlignment="1">
      <alignment vertical="top"/>
    </xf>
    <xf numFmtId="0" fontId="35" fillId="7" borderId="1" xfId="0" applyFont="1" applyFill="1" applyBorder="1" applyAlignment="1">
      <alignment vertical="top"/>
    </xf>
    <xf numFmtId="43" fontId="0" fillId="7" borderId="1" xfId="4" applyFont="1" applyFill="1" applyBorder="1" applyProtection="1">
      <protection locked="0"/>
    </xf>
    <xf numFmtId="0" fontId="0" fillId="0" borderId="0" xfId="0" applyFill="1" applyBorder="1" applyProtection="1"/>
    <xf numFmtId="0" fontId="0" fillId="7" borderId="1" xfId="0" applyFill="1" applyBorder="1" applyAlignment="1" applyProtection="1">
      <alignment vertical="center" wrapText="1"/>
      <protection locked="0"/>
    </xf>
    <xf numFmtId="0" fontId="40" fillId="7" borderId="1" xfId="0" applyFont="1" applyFill="1" applyBorder="1"/>
    <xf numFmtId="0" fontId="4" fillId="7" borderId="1" xfId="0" applyFont="1" applyFill="1" applyBorder="1" applyAlignment="1" applyProtection="1">
      <alignment vertical="center"/>
      <protection locked="0"/>
    </xf>
    <xf numFmtId="0" fontId="5" fillId="7" borderId="1" xfId="0" applyFont="1" applyFill="1" applyBorder="1" applyAlignment="1" applyProtection="1">
      <alignment vertical="center"/>
      <protection locked="0"/>
    </xf>
    <xf numFmtId="0" fontId="0" fillId="7" borderId="0" xfId="0" applyFill="1" applyAlignment="1" applyProtection="1">
      <alignment vertical="center"/>
      <protection locked="0"/>
    </xf>
    <xf numFmtId="0" fontId="21" fillId="2" borderId="0" xfId="0" applyFont="1" applyFill="1" applyBorder="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0" fillId="0" borderId="8"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18" fillId="0" borderId="2" xfId="0" applyFont="1" applyFill="1" applyBorder="1" applyAlignment="1" applyProtection="1">
      <alignment vertical="center"/>
      <protection locked="0"/>
    </xf>
    <xf numFmtId="0" fontId="18" fillId="0" borderId="3" xfId="0" applyFont="1" applyFill="1" applyBorder="1" applyAlignment="1" applyProtection="1">
      <alignment vertical="center"/>
      <protection locked="0"/>
    </xf>
    <xf numFmtId="0" fontId="18" fillId="0" borderId="4" xfId="0" applyFont="1" applyFill="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14" xfId="0" applyFont="1" applyFill="1" applyBorder="1" applyAlignment="1">
      <alignment horizontal="left"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0" fillId="2" borderId="13" xfId="0" applyFont="1" applyFill="1" applyBorder="1" applyAlignment="1" applyProtection="1">
      <alignment horizontal="left" vertical="center"/>
      <protection locked="0"/>
    </xf>
    <xf numFmtId="0" fontId="23" fillId="0" borderId="8" xfId="1" applyBorder="1"/>
    <xf numFmtId="0" fontId="23" fillId="0" borderId="5" xfId="1" applyBorder="1"/>
    <xf numFmtId="0" fontId="23" fillId="0" borderId="6" xfId="1" applyBorder="1"/>
    <xf numFmtId="0" fontId="0" fillId="0" borderId="8" xfId="0" applyBorder="1"/>
    <xf numFmtId="0" fontId="0" fillId="0" borderId="5" xfId="0" applyBorder="1"/>
    <xf numFmtId="0" fontId="0" fillId="0" borderId="6" xfId="0" applyBorder="1"/>
    <xf numFmtId="0" fontId="23" fillId="0" borderId="11" xfId="1" applyBorder="1" applyAlignment="1">
      <alignment vertical="center" wrapText="1"/>
    </xf>
    <xf numFmtId="0" fontId="23" fillId="0" borderId="12" xfId="1" applyBorder="1" applyAlignment="1">
      <alignment vertical="center"/>
    </xf>
    <xf numFmtId="0" fontId="23" fillId="0" borderId="13" xfId="1" applyBorder="1" applyAlignment="1">
      <alignment vertical="center"/>
    </xf>
    <xf numFmtId="0" fontId="0" fillId="0" borderId="11" xfId="0"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Border="1" applyAlignment="1" applyProtection="1">
      <alignment horizontal="center"/>
    </xf>
    <xf numFmtId="0" fontId="4" fillId="0" borderId="7"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24" fillId="6" borderId="1" xfId="0" applyFont="1" applyFill="1" applyBorder="1" applyAlignment="1" applyProtection="1">
      <alignment horizontal="center"/>
      <protection locked="0"/>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37" fillId="7" borderId="2" xfId="0" applyFont="1" applyFill="1" applyBorder="1" applyAlignment="1" applyProtection="1">
      <alignment horizontal="left"/>
      <protection locked="0"/>
    </xf>
    <xf numFmtId="0" fontId="37" fillId="7" borderId="3" xfId="0" applyFont="1" applyFill="1" applyBorder="1" applyAlignment="1" applyProtection="1">
      <alignment horizontal="left"/>
      <protection locked="0"/>
    </xf>
    <xf numFmtId="0" fontId="37" fillId="7" borderId="4" xfId="0" applyFont="1" applyFill="1" applyBorder="1" applyAlignment="1" applyProtection="1">
      <alignment horizontal="left"/>
      <protection locked="0"/>
    </xf>
    <xf numFmtId="0" fontId="16" fillId="6" borderId="2" xfId="0" applyFont="1" applyFill="1" applyBorder="1" applyAlignment="1" applyProtection="1">
      <alignment horizontal="center" vertical="center"/>
      <protection locked="0"/>
    </xf>
    <xf numFmtId="0" fontId="16"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cellXfs>
  <cellStyles count="5">
    <cellStyle name="Lien hypertexte" xfId="1" builtinId="8"/>
    <cellStyle name="Milliers" xfId="4" builtinId="3"/>
    <cellStyle name="Normal" xfId="0" builtinId="0"/>
    <cellStyle name="Normal 2" xfId="2"/>
    <cellStyle name="Normal 3" xfId="3"/>
  </cellStyles>
  <dxfs count="125">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fmlaLink="$A$1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1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1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1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00000000-0008-0000-0200-000001F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200-000002F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5" name="Option Button 3" hidden="1">
              <a:extLst>
                <a:ext uri="{63B3BB69-23CF-44E3-9099-C40C66FF867C}">
                  <a14:compatExt spid="_x0000_s64515"/>
                </a:ext>
                <a:ext uri="{FF2B5EF4-FFF2-40B4-BE49-F238E27FC236}">
                  <a16:creationId xmlns:a16="http://schemas.microsoft.com/office/drawing/2014/main" id="{00000000-0008-0000-0200-000003F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5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5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6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6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6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9393" name="Option Button 1" hidden="1">
              <a:extLst>
                <a:ext uri="{63B3BB69-23CF-44E3-9099-C40C66FF867C}">
                  <a14:compatExt spid="_x0000_s59393"/>
                </a:ext>
                <a:ext uri="{FF2B5EF4-FFF2-40B4-BE49-F238E27FC236}">
                  <a16:creationId xmlns:a16="http://schemas.microsoft.com/office/drawing/2014/main" id="{00000000-0008-0000-0700-000001E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9394" name="Option Button 2" hidden="1">
              <a:extLst>
                <a:ext uri="{63B3BB69-23CF-44E3-9099-C40C66FF867C}">
                  <a14:compatExt spid="_x0000_s59394"/>
                </a:ext>
                <a:ext uri="{FF2B5EF4-FFF2-40B4-BE49-F238E27FC236}">
                  <a16:creationId xmlns:a16="http://schemas.microsoft.com/office/drawing/2014/main" id="{00000000-0008-0000-0700-000002E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9395" name="Option Button 3" hidden="1">
              <a:extLst>
                <a:ext uri="{63B3BB69-23CF-44E3-9099-C40C66FF867C}">
                  <a14:compatExt spid="_x0000_s59395"/>
                </a:ext>
                <a:ext uri="{FF2B5EF4-FFF2-40B4-BE49-F238E27FC236}">
                  <a16:creationId xmlns:a16="http://schemas.microsoft.com/office/drawing/2014/main" id="{00000000-0008-0000-0700-000003E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0417" name="Option Button 1" hidden="1">
              <a:extLst>
                <a:ext uri="{63B3BB69-23CF-44E3-9099-C40C66FF867C}">
                  <a14:compatExt spid="_x0000_s60417"/>
                </a:ext>
                <a:ext uri="{FF2B5EF4-FFF2-40B4-BE49-F238E27FC236}">
                  <a16:creationId xmlns:a16="http://schemas.microsoft.com/office/drawing/2014/main" id="{00000000-0008-0000-0800-000001E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0418" name="Option Button 2" hidden="1">
              <a:extLst>
                <a:ext uri="{63B3BB69-23CF-44E3-9099-C40C66FF867C}">
                  <a14:compatExt spid="_x0000_s60418"/>
                </a:ext>
                <a:ext uri="{FF2B5EF4-FFF2-40B4-BE49-F238E27FC236}">
                  <a16:creationId xmlns:a16="http://schemas.microsoft.com/office/drawing/2014/main" id="{00000000-0008-0000-0800-000002E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0419" name="Option Button 3" hidden="1">
              <a:extLst>
                <a:ext uri="{63B3BB69-23CF-44E3-9099-C40C66FF867C}">
                  <a14:compatExt spid="_x0000_s60419"/>
                </a:ext>
                <a:ext uri="{FF2B5EF4-FFF2-40B4-BE49-F238E27FC236}">
                  <a16:creationId xmlns:a16="http://schemas.microsoft.com/office/drawing/2014/main" id="{00000000-0008-0000-0800-000003E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itarque/Desktop/Polytech/management/DESSMDP2017/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00771847&amp;dateText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29"/>
  <sheetViews>
    <sheetView showGridLines="0" topLeftCell="A10" workbookViewId="0">
      <selection activeCell="A25" sqref="A25:I25"/>
    </sheetView>
  </sheetViews>
  <sheetFormatPr baseColWidth="10" defaultRowHeight="15" x14ac:dyDescent="0.25"/>
  <cols>
    <col min="1" max="1" width="26.140625" customWidth="1"/>
    <col min="2" max="2" width="27.42578125" customWidth="1"/>
    <col min="3" max="3" width="18.85546875" bestFit="1" customWidth="1"/>
    <col min="10" max="10" width="5.42578125" style="1" customWidth="1"/>
  </cols>
  <sheetData>
    <row r="1" spans="1:10" ht="23.25" x14ac:dyDescent="0.35">
      <c r="A1" s="120" t="s">
        <v>173</v>
      </c>
      <c r="B1" s="121"/>
      <c r="C1" s="122"/>
      <c r="D1" s="122"/>
      <c r="E1" s="122"/>
      <c r="F1" s="122"/>
      <c r="G1" s="122"/>
      <c r="H1" s="122"/>
      <c r="I1" s="123"/>
      <c r="J1" s="23"/>
    </row>
    <row r="2" spans="1:10" s="15" customFormat="1" ht="24.95" customHeight="1" x14ac:dyDescent="0.5">
      <c r="A2" s="28" t="s">
        <v>36</v>
      </c>
      <c r="B2" s="68" t="s">
        <v>161</v>
      </c>
      <c r="C2" s="119"/>
      <c r="D2" s="119"/>
      <c r="E2" s="119"/>
      <c r="F2" s="119"/>
      <c r="G2" s="119"/>
      <c r="H2" s="119"/>
      <c r="I2" s="119"/>
      <c r="J2" s="16"/>
    </row>
    <row r="3" spans="1:10" s="14" customFormat="1" ht="24.95" customHeight="1" x14ac:dyDescent="0.5">
      <c r="A3" s="29" t="s">
        <v>34</v>
      </c>
      <c r="B3" s="130" t="s">
        <v>87</v>
      </c>
      <c r="C3" s="131"/>
      <c r="D3" s="131"/>
      <c r="E3" s="131"/>
      <c r="F3" s="131"/>
      <c r="G3" s="131"/>
      <c r="H3" s="131"/>
      <c r="I3" s="132"/>
      <c r="J3" s="24"/>
    </row>
    <row r="4" spans="1:10" s="14" customFormat="1" ht="24.95" customHeight="1" x14ac:dyDescent="0.5">
      <c r="A4" s="29" t="s">
        <v>167</v>
      </c>
      <c r="B4" s="37" t="str">
        <f>IF(AND(B2="IAE",B3="Management et commerce international"),"GMMC18",IFERROR(VLOOKUP(B3,tab_code_dip,2,FALSE),"-"))</f>
        <v>HMUIC18</v>
      </c>
      <c r="C4" s="36"/>
      <c r="D4" s="36"/>
      <c r="E4" s="36"/>
      <c r="F4" s="36"/>
      <c r="G4" s="36"/>
      <c r="H4" s="36"/>
      <c r="I4" s="36"/>
      <c r="J4" s="24"/>
    </row>
    <row r="5" spans="1:10" s="14" customFormat="1" ht="24.95" customHeight="1" x14ac:dyDescent="0.5">
      <c r="A5" s="28" t="s">
        <v>52</v>
      </c>
      <c r="B5" s="69" t="s">
        <v>178</v>
      </c>
      <c r="C5" s="22" t="s">
        <v>172</v>
      </c>
      <c r="D5" s="27"/>
      <c r="E5" s="27"/>
      <c r="F5" s="27"/>
      <c r="G5" s="27"/>
      <c r="H5" s="27"/>
      <c r="I5" s="27"/>
      <c r="J5" s="24"/>
    </row>
    <row r="6" spans="1:10" s="14" customFormat="1" ht="24.95" customHeight="1" x14ac:dyDescent="0.5">
      <c r="A6" s="28" t="s">
        <v>53</v>
      </c>
      <c r="B6" s="70" t="s">
        <v>178</v>
      </c>
      <c r="C6" s="22" t="s">
        <v>171</v>
      </c>
      <c r="D6" s="27"/>
      <c r="E6" s="27"/>
      <c r="F6" s="27"/>
      <c r="G6" s="27"/>
      <c r="H6" s="27"/>
      <c r="I6" s="27"/>
      <c r="J6" s="24"/>
    </row>
    <row r="7" spans="1:10" ht="20.100000000000001" customHeight="1" x14ac:dyDescent="0.25">
      <c r="A7" s="133" t="s">
        <v>42</v>
      </c>
      <c r="B7" s="134"/>
      <c r="C7" s="134"/>
      <c r="D7" s="134"/>
      <c r="E7" s="134"/>
      <c r="F7" s="134"/>
      <c r="G7" s="134"/>
      <c r="H7" s="134"/>
      <c r="I7" s="135"/>
    </row>
    <row r="8" spans="1:10" x14ac:dyDescent="0.25">
      <c r="A8" s="19" t="s">
        <v>37</v>
      </c>
      <c r="B8" s="17"/>
      <c r="C8" s="17"/>
      <c r="D8" s="17"/>
      <c r="E8" s="17"/>
      <c r="F8" s="17"/>
      <c r="G8" s="17"/>
      <c r="H8" s="17"/>
      <c r="I8" s="17"/>
    </row>
    <row r="9" spans="1:10" s="18" customFormat="1" x14ac:dyDescent="0.25">
      <c r="A9" s="136" t="s">
        <v>38</v>
      </c>
      <c r="B9" s="137"/>
      <c r="C9" s="137"/>
      <c r="D9" s="137"/>
      <c r="E9" s="137"/>
      <c r="F9" s="137"/>
      <c r="G9" s="137"/>
      <c r="H9" s="137"/>
      <c r="I9" s="138"/>
      <c r="J9" s="25"/>
    </row>
    <row r="10" spans="1:10" s="32" customFormat="1" x14ac:dyDescent="0.25">
      <c r="A10" s="142" t="s">
        <v>285</v>
      </c>
      <c r="B10" s="143"/>
      <c r="C10" s="143"/>
      <c r="D10" s="143"/>
      <c r="E10" s="143"/>
      <c r="F10" s="143"/>
      <c r="G10" s="143"/>
      <c r="H10" s="143"/>
      <c r="I10" s="144"/>
      <c r="J10" s="31"/>
    </row>
    <row r="11" spans="1:10" s="18" customFormat="1" x14ac:dyDescent="0.25">
      <c r="A11" s="124"/>
      <c r="B11" s="125"/>
      <c r="C11" s="125"/>
      <c r="D11" s="125"/>
      <c r="E11" s="125"/>
      <c r="F11" s="125"/>
      <c r="G11" s="125"/>
      <c r="H11" s="125"/>
      <c r="I11" s="126"/>
      <c r="J11" s="25"/>
    </row>
    <row r="12" spans="1:10" s="18" customFormat="1" x14ac:dyDescent="0.25">
      <c r="A12" s="139" t="s">
        <v>39</v>
      </c>
      <c r="B12" s="140"/>
      <c r="C12" s="140"/>
      <c r="D12" s="140"/>
      <c r="E12" s="140"/>
      <c r="F12" s="140"/>
      <c r="G12" s="140"/>
      <c r="H12" s="140"/>
      <c r="I12" s="141"/>
      <c r="J12" s="25"/>
    </row>
    <row r="13" spans="1:10" s="32" customFormat="1" x14ac:dyDescent="0.25">
      <c r="A13" s="142" t="s">
        <v>285</v>
      </c>
      <c r="B13" s="143"/>
      <c r="C13" s="143"/>
      <c r="D13" s="143"/>
      <c r="E13" s="143"/>
      <c r="F13" s="143"/>
      <c r="G13" s="143"/>
      <c r="H13" s="143"/>
      <c r="I13" s="144"/>
      <c r="J13" s="31"/>
    </row>
    <row r="14" spans="1:10" s="18" customFormat="1" x14ac:dyDescent="0.25">
      <c r="A14" s="124"/>
      <c r="B14" s="125"/>
      <c r="C14" s="125"/>
      <c r="D14" s="125"/>
      <c r="E14" s="125"/>
      <c r="F14" s="125"/>
      <c r="G14" s="125"/>
      <c r="H14" s="125"/>
      <c r="I14" s="126"/>
      <c r="J14" s="25"/>
    </row>
    <row r="15" spans="1:10" s="20" customFormat="1" x14ac:dyDescent="0.25">
      <c r="A15" s="139" t="s">
        <v>40</v>
      </c>
      <c r="B15" s="140"/>
      <c r="C15" s="140"/>
      <c r="D15" s="140"/>
      <c r="E15" s="140"/>
      <c r="F15" s="140"/>
      <c r="G15" s="140"/>
      <c r="H15" s="140"/>
      <c r="I15" s="141"/>
      <c r="J15" s="26"/>
    </row>
    <row r="16" spans="1:10" s="34" customFormat="1" x14ac:dyDescent="0.25">
      <c r="A16" s="142" t="s">
        <v>285</v>
      </c>
      <c r="B16" s="143"/>
      <c r="C16" s="143"/>
      <c r="D16" s="143"/>
      <c r="E16" s="143"/>
      <c r="F16" s="143"/>
      <c r="G16" s="143"/>
      <c r="H16" s="143"/>
      <c r="I16" s="144"/>
      <c r="J16" s="33"/>
    </row>
    <row r="17" spans="1:10" s="18" customFormat="1" x14ac:dyDescent="0.25">
      <c r="A17" s="124"/>
      <c r="B17" s="125"/>
      <c r="C17" s="125"/>
      <c r="D17" s="125"/>
      <c r="E17" s="125"/>
      <c r="F17" s="125"/>
      <c r="G17" s="125"/>
      <c r="H17" s="125"/>
      <c r="I17" s="126"/>
      <c r="J17" s="25"/>
    </row>
    <row r="18" spans="1:10" s="20" customFormat="1" x14ac:dyDescent="0.25">
      <c r="A18" s="139" t="s">
        <v>41</v>
      </c>
      <c r="B18" s="140"/>
      <c r="C18" s="140"/>
      <c r="D18" s="140"/>
      <c r="E18" s="140"/>
      <c r="F18" s="140"/>
      <c r="G18" s="140"/>
      <c r="H18" s="140"/>
      <c r="I18" s="141"/>
      <c r="J18" s="26"/>
    </row>
    <row r="19" spans="1:10" s="34" customFormat="1" x14ac:dyDescent="0.25">
      <c r="A19" s="142"/>
      <c r="B19" s="143"/>
      <c r="C19" s="143"/>
      <c r="D19" s="143"/>
      <c r="E19" s="143"/>
      <c r="F19" s="143"/>
      <c r="G19" s="143"/>
      <c r="H19" s="143"/>
      <c r="I19" s="144"/>
      <c r="J19" s="33"/>
    </row>
    <row r="20" spans="1:10" s="18" customFormat="1" x14ac:dyDescent="0.25">
      <c r="A20" s="124"/>
      <c r="B20" s="125"/>
      <c r="C20" s="125"/>
      <c r="D20" s="125"/>
      <c r="E20" s="125"/>
      <c r="F20" s="125"/>
      <c r="G20" s="125"/>
      <c r="H20" s="125"/>
      <c r="I20" s="126"/>
      <c r="J20" s="25"/>
    </row>
    <row r="21" spans="1:10" ht="20.100000000000001" customHeight="1" x14ac:dyDescent="0.25">
      <c r="A21" s="127" t="s">
        <v>43</v>
      </c>
      <c r="B21" s="128"/>
      <c r="C21" s="128"/>
      <c r="D21" s="128"/>
      <c r="E21" s="128"/>
      <c r="F21" s="128"/>
      <c r="G21" s="128"/>
      <c r="H21" s="128"/>
      <c r="I21" s="129"/>
    </row>
    <row r="22" spans="1:10" s="14" customFormat="1" x14ac:dyDescent="0.25">
      <c r="A22" s="145" t="s">
        <v>286</v>
      </c>
      <c r="B22" s="146"/>
      <c r="C22" s="146"/>
      <c r="D22" s="146"/>
      <c r="E22" s="146"/>
      <c r="F22" s="146"/>
      <c r="G22" s="146"/>
      <c r="H22" s="146"/>
      <c r="I22" s="147"/>
      <c r="J22" s="35"/>
    </row>
    <row r="23" spans="1:10" x14ac:dyDescent="0.25">
      <c r="A23" s="124"/>
      <c r="B23" s="125"/>
      <c r="C23" s="125"/>
      <c r="D23" s="125"/>
      <c r="E23" s="125"/>
      <c r="F23" s="125"/>
      <c r="G23" s="125"/>
      <c r="H23" s="125"/>
      <c r="I23" s="126"/>
    </row>
    <row r="24" spans="1:10" ht="20.100000000000001" customHeight="1" x14ac:dyDescent="0.25">
      <c r="A24" s="127" t="s">
        <v>44</v>
      </c>
      <c r="B24" s="128"/>
      <c r="C24" s="128"/>
      <c r="D24" s="128"/>
      <c r="E24" s="128"/>
      <c r="F24" s="128"/>
      <c r="G24" s="128"/>
      <c r="H24" s="128"/>
      <c r="I24" s="129"/>
    </row>
    <row r="25" spans="1:10" ht="20.100000000000001" customHeight="1" x14ac:dyDescent="0.25">
      <c r="A25" s="157" t="s">
        <v>163</v>
      </c>
      <c r="B25" s="158"/>
      <c r="C25" s="158"/>
      <c r="D25" s="158"/>
      <c r="E25" s="158"/>
      <c r="F25" s="158"/>
      <c r="G25" s="158"/>
      <c r="H25" s="158"/>
      <c r="I25" s="159"/>
    </row>
    <row r="26" spans="1:10" ht="15" customHeight="1" x14ac:dyDescent="0.25">
      <c r="A26" s="151" t="s">
        <v>164</v>
      </c>
      <c r="B26" s="152"/>
      <c r="C26" s="152"/>
      <c r="D26" s="152"/>
      <c r="E26" s="152"/>
      <c r="F26" s="152"/>
      <c r="G26" s="152"/>
      <c r="H26" s="152"/>
      <c r="I26" s="153"/>
    </row>
    <row r="27" spans="1:10" ht="20.100000000000001" customHeight="1" x14ac:dyDescent="0.25">
      <c r="A27" s="127" t="s">
        <v>162</v>
      </c>
      <c r="B27" s="128"/>
      <c r="C27" s="128"/>
      <c r="D27" s="128"/>
      <c r="E27" s="128"/>
      <c r="F27" s="128"/>
      <c r="G27" s="128"/>
      <c r="H27" s="128"/>
      <c r="I27" s="129"/>
    </row>
    <row r="28" spans="1:10" ht="26.25" customHeight="1" x14ac:dyDescent="0.25">
      <c r="A28" s="154" t="s">
        <v>165</v>
      </c>
      <c r="B28" s="155"/>
      <c r="C28" s="155"/>
      <c r="D28" s="155"/>
      <c r="E28" s="155"/>
      <c r="F28" s="155"/>
      <c r="G28" s="155"/>
      <c r="H28" s="155"/>
      <c r="I28" s="156"/>
    </row>
    <row r="29" spans="1:10" x14ac:dyDescent="0.25">
      <c r="A29" s="148" t="s">
        <v>166</v>
      </c>
      <c r="B29" s="149"/>
      <c r="C29" s="149"/>
      <c r="D29" s="149"/>
      <c r="E29" s="149"/>
      <c r="F29" s="149"/>
      <c r="G29" s="149"/>
      <c r="H29" s="149"/>
      <c r="I29" s="150"/>
    </row>
  </sheetData>
  <sheetProtection algorithmName="SHA-512" hashValue="fQtokEazKnzDMRTXCyX2DhnkLEBLX5JL4K8VHab7AmjmuVTvLqiDoUxTqKHxoxIgqW6HOWlSJtjGmYPPEyxerw==" saltValue="uXToiNmCz9pkoPQ5GA5+vA==" spinCount="100000" sheet="1" objects="1" scenarios="1" formatCells="0" formatColumns="0" formatRows="0"/>
  <mergeCells count="25">
    <mergeCell ref="A29:I29"/>
    <mergeCell ref="A26:I26"/>
    <mergeCell ref="A14:I14"/>
    <mergeCell ref="A27:I27"/>
    <mergeCell ref="A28:I28"/>
    <mergeCell ref="A25:I25"/>
    <mergeCell ref="A19:I19"/>
    <mergeCell ref="A16:I16"/>
    <mergeCell ref="A17:I17"/>
    <mergeCell ref="A20:I20"/>
    <mergeCell ref="C2:I2"/>
    <mergeCell ref="A1:I1"/>
    <mergeCell ref="A23:I23"/>
    <mergeCell ref="A24:I24"/>
    <mergeCell ref="B3:I3"/>
    <mergeCell ref="A7:I7"/>
    <mergeCell ref="A11:I11"/>
    <mergeCell ref="A9:I9"/>
    <mergeCell ref="A12:I12"/>
    <mergeCell ref="A15:I15"/>
    <mergeCell ref="A18:I18"/>
    <mergeCell ref="A21:I21"/>
    <mergeCell ref="A13:I13"/>
    <mergeCell ref="A10:I10"/>
    <mergeCell ref="A22:I22"/>
  </mergeCells>
  <phoneticPr fontId="20"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errorTitle="Session" error="Utiliser la liste déroulante" promptTitle="Session" prompt="Utiliser la liste dérourante" sqref="B5:B6">
      <formula1>"Session unique, Deux sessions"</formula1>
    </dataValidation>
    <dataValidation type="list" allowBlank="1" showInputMessage="1" showErrorMessage="1" sqref="B3:I3">
      <formula1>INDIRECT($B$2)</formula1>
    </dataValidation>
  </dataValidations>
  <hyperlinks>
    <hyperlink ref="A29:I29" r:id="rId1" display="Arrêté du 25 avril 2002 relatif au diplôme national de master"/>
    <hyperlink ref="A28:I28" r:id="rId2"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2"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J84"/>
  <sheetViews>
    <sheetView showFormulas="1" topLeftCell="C52" workbookViewId="0">
      <selection activeCell="D86" sqref="D86"/>
    </sheetView>
  </sheetViews>
  <sheetFormatPr baseColWidth="10" defaultRowHeight="15" x14ac:dyDescent="0.2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9</v>
      </c>
      <c r="B1" t="s">
        <v>10</v>
      </c>
      <c r="C1" t="s">
        <v>11</v>
      </c>
      <c r="E1" t="s">
        <v>4</v>
      </c>
    </row>
    <row r="2" spans="1:5" x14ac:dyDescent="0.25">
      <c r="A2" t="s">
        <v>12</v>
      </c>
      <c r="B2" t="s">
        <v>174</v>
      </c>
      <c r="C2" t="s">
        <v>13</v>
      </c>
      <c r="E2" t="s">
        <v>0</v>
      </c>
    </row>
    <row r="3" spans="1:5" x14ac:dyDescent="0.25">
      <c r="A3" t="s">
        <v>14</v>
      </c>
      <c r="B3" t="s">
        <v>175</v>
      </c>
      <c r="C3" t="s">
        <v>15</v>
      </c>
      <c r="E3" t="s">
        <v>48</v>
      </c>
    </row>
    <row r="4" spans="1:5" x14ac:dyDescent="0.25">
      <c r="A4" t="s">
        <v>16</v>
      </c>
      <c r="B4" t="s">
        <v>176</v>
      </c>
      <c r="C4" t="s">
        <v>17</v>
      </c>
    </row>
    <row r="5" spans="1:5" x14ac:dyDescent="0.25">
      <c r="A5" t="s">
        <v>18</v>
      </c>
      <c r="C5" t="s">
        <v>177</v>
      </c>
    </row>
    <row r="6" spans="1:5" x14ac:dyDescent="0.25">
      <c r="A6" t="s">
        <v>19</v>
      </c>
    </row>
    <row r="7" spans="1:5" x14ac:dyDescent="0.25">
      <c r="A7" t="s">
        <v>20</v>
      </c>
    </row>
    <row r="8" spans="1:5" x14ac:dyDescent="0.25">
      <c r="A8" t="s">
        <v>21</v>
      </c>
    </row>
    <row r="9" spans="1:5" x14ac:dyDescent="0.25">
      <c r="A9" t="s">
        <v>22</v>
      </c>
    </row>
    <row r="10" spans="1:5" x14ac:dyDescent="0.25">
      <c r="A10" t="s">
        <v>23</v>
      </c>
    </row>
    <row r="11" spans="1:5" x14ac:dyDescent="0.25">
      <c r="A11" t="s">
        <v>24</v>
      </c>
    </row>
    <row r="12" spans="1:5" x14ac:dyDescent="0.25">
      <c r="A12" t="s">
        <v>1</v>
      </c>
    </row>
    <row r="13" spans="1:5" x14ac:dyDescent="0.25">
      <c r="A13" t="s">
        <v>25</v>
      </c>
    </row>
    <row r="14" spans="1:5" x14ac:dyDescent="0.25">
      <c r="A14" t="s">
        <v>26</v>
      </c>
    </row>
    <row r="17" spans="1:2" x14ac:dyDescent="0.25">
      <c r="A17" t="s">
        <v>55</v>
      </c>
      <c r="B17" t="s">
        <v>56</v>
      </c>
    </row>
    <row r="18" spans="1:2" x14ac:dyDescent="0.25">
      <c r="A18" t="s">
        <v>57</v>
      </c>
      <c r="B18" t="s">
        <v>105</v>
      </c>
    </row>
    <row r="19" spans="1:2" x14ac:dyDescent="0.25">
      <c r="A19" t="s">
        <v>58</v>
      </c>
      <c r="B19" t="s">
        <v>106</v>
      </c>
    </row>
    <row r="20" spans="1:2" x14ac:dyDescent="0.25">
      <c r="A20" t="s">
        <v>59</v>
      </c>
      <c r="B20" t="s">
        <v>107</v>
      </c>
    </row>
    <row r="21" spans="1:2" x14ac:dyDescent="0.25">
      <c r="A21" t="s">
        <v>60</v>
      </c>
      <c r="B21" t="s">
        <v>108</v>
      </c>
    </row>
    <row r="22" spans="1:2" x14ac:dyDescent="0.25">
      <c r="A22" t="s">
        <v>60</v>
      </c>
      <c r="B22" t="s">
        <v>109</v>
      </c>
    </row>
    <row r="23" spans="1:2" x14ac:dyDescent="0.25">
      <c r="A23" t="s">
        <v>61</v>
      </c>
      <c r="B23" t="s">
        <v>110</v>
      </c>
    </row>
    <row r="24" spans="1:2" x14ac:dyDescent="0.25">
      <c r="A24" t="s">
        <v>62</v>
      </c>
      <c r="B24" t="s">
        <v>111</v>
      </c>
    </row>
    <row r="25" spans="1:2" x14ac:dyDescent="0.25">
      <c r="A25" t="s">
        <v>63</v>
      </c>
      <c r="B25" t="s">
        <v>112</v>
      </c>
    </row>
    <row r="26" spans="1:2" x14ac:dyDescent="0.25">
      <c r="A26" t="s">
        <v>64</v>
      </c>
      <c r="B26" t="s">
        <v>113</v>
      </c>
    </row>
    <row r="27" spans="1:2" x14ac:dyDescent="0.25">
      <c r="A27" t="s">
        <v>65</v>
      </c>
      <c r="B27" t="s">
        <v>114</v>
      </c>
    </row>
    <row r="28" spans="1:2" x14ac:dyDescent="0.25">
      <c r="A28" t="s">
        <v>66</v>
      </c>
      <c r="B28" t="s">
        <v>115</v>
      </c>
    </row>
    <row r="29" spans="1:2" x14ac:dyDescent="0.25">
      <c r="A29" t="s">
        <v>66</v>
      </c>
      <c r="B29" t="s">
        <v>116</v>
      </c>
    </row>
    <row r="30" spans="1:2" x14ac:dyDescent="0.25">
      <c r="A30" t="s">
        <v>67</v>
      </c>
      <c r="B30" t="s">
        <v>117</v>
      </c>
    </row>
    <row r="31" spans="1:2" x14ac:dyDescent="0.25">
      <c r="A31" t="s">
        <v>68</v>
      </c>
      <c r="B31" t="s">
        <v>118</v>
      </c>
    </row>
    <row r="32" spans="1:2" x14ac:dyDescent="0.25">
      <c r="A32" t="s">
        <v>69</v>
      </c>
      <c r="B32" t="s">
        <v>119</v>
      </c>
    </row>
    <row r="33" spans="1:2" x14ac:dyDescent="0.25">
      <c r="A33" t="s">
        <v>70</v>
      </c>
      <c r="B33" t="s">
        <v>120</v>
      </c>
    </row>
    <row r="34" spans="1:2" x14ac:dyDescent="0.25">
      <c r="A34" t="s">
        <v>71</v>
      </c>
      <c r="B34" t="s">
        <v>121</v>
      </c>
    </row>
    <row r="35" spans="1:2" x14ac:dyDescent="0.25">
      <c r="A35" t="s">
        <v>72</v>
      </c>
      <c r="B35" t="s">
        <v>122</v>
      </c>
    </row>
    <row r="36" spans="1:2" x14ac:dyDescent="0.25">
      <c r="A36" t="s">
        <v>73</v>
      </c>
      <c r="B36" t="s">
        <v>123</v>
      </c>
    </row>
    <row r="37" spans="1:2" x14ac:dyDescent="0.25">
      <c r="A37" t="s">
        <v>74</v>
      </c>
      <c r="B37" t="s">
        <v>124</v>
      </c>
    </row>
    <row r="38" spans="1:2" x14ac:dyDescent="0.25">
      <c r="A38" t="s">
        <v>75</v>
      </c>
      <c r="B38" t="s">
        <v>125</v>
      </c>
    </row>
    <row r="39" spans="1:2" x14ac:dyDescent="0.25">
      <c r="A39" t="s">
        <v>76</v>
      </c>
      <c r="B39" t="s">
        <v>126</v>
      </c>
    </row>
    <row r="40" spans="1:2" x14ac:dyDescent="0.25">
      <c r="A40" t="s">
        <v>77</v>
      </c>
      <c r="B40" t="s">
        <v>127</v>
      </c>
    </row>
    <row r="41" spans="1:2" x14ac:dyDescent="0.25">
      <c r="A41" t="s">
        <v>78</v>
      </c>
      <c r="B41" t="s">
        <v>128</v>
      </c>
    </row>
    <row r="42" spans="1:2" x14ac:dyDescent="0.25">
      <c r="A42" t="s">
        <v>79</v>
      </c>
      <c r="B42" t="s">
        <v>129</v>
      </c>
    </row>
    <row r="43" spans="1:2" x14ac:dyDescent="0.25">
      <c r="A43" t="s">
        <v>80</v>
      </c>
      <c r="B43" t="s">
        <v>130</v>
      </c>
    </row>
    <row r="44" spans="1:2" x14ac:dyDescent="0.25">
      <c r="A44" t="s">
        <v>81</v>
      </c>
      <c r="B44" t="s">
        <v>131</v>
      </c>
    </row>
    <row r="45" spans="1:2" x14ac:dyDescent="0.25">
      <c r="A45" t="s">
        <v>82</v>
      </c>
      <c r="B45" t="s">
        <v>132</v>
      </c>
    </row>
    <row r="46" spans="1:2" x14ac:dyDescent="0.25">
      <c r="A46" t="s">
        <v>83</v>
      </c>
      <c r="B46" t="s">
        <v>133</v>
      </c>
    </row>
    <row r="47" spans="1:2" x14ac:dyDescent="0.25">
      <c r="A47" t="s">
        <v>84</v>
      </c>
      <c r="B47" t="s">
        <v>134</v>
      </c>
    </row>
    <row r="48" spans="1:2" x14ac:dyDescent="0.25">
      <c r="A48" t="s">
        <v>85</v>
      </c>
      <c r="B48" t="s">
        <v>135</v>
      </c>
    </row>
    <row r="49" spans="1:2" x14ac:dyDescent="0.25">
      <c r="A49" t="s">
        <v>86</v>
      </c>
      <c r="B49" t="s">
        <v>136</v>
      </c>
    </row>
    <row r="50" spans="1:2" x14ac:dyDescent="0.25">
      <c r="A50" t="s">
        <v>87</v>
      </c>
      <c r="B50" t="s">
        <v>137</v>
      </c>
    </row>
    <row r="51" spans="1:2" x14ac:dyDescent="0.25">
      <c r="A51" t="s">
        <v>88</v>
      </c>
      <c r="B51" t="s">
        <v>138</v>
      </c>
    </row>
    <row r="52" spans="1:2" x14ac:dyDescent="0.25">
      <c r="A52" t="s">
        <v>89</v>
      </c>
      <c r="B52" t="s">
        <v>139</v>
      </c>
    </row>
    <row r="53" spans="1:2" x14ac:dyDescent="0.25">
      <c r="A53" t="s">
        <v>90</v>
      </c>
      <c r="B53" t="s">
        <v>140</v>
      </c>
    </row>
    <row r="54" spans="1:2" x14ac:dyDescent="0.25">
      <c r="A54" t="s">
        <v>91</v>
      </c>
      <c r="B54" t="s">
        <v>141</v>
      </c>
    </row>
    <row r="55" spans="1:2" x14ac:dyDescent="0.25">
      <c r="A55" t="s">
        <v>92</v>
      </c>
      <c r="B55" t="s">
        <v>142</v>
      </c>
    </row>
    <row r="56" spans="1:2" x14ac:dyDescent="0.25">
      <c r="A56" t="s">
        <v>93</v>
      </c>
      <c r="B56" t="s">
        <v>143</v>
      </c>
    </row>
    <row r="57" spans="1:2" x14ac:dyDescent="0.25">
      <c r="A57" t="s">
        <v>94</v>
      </c>
      <c r="B57" t="s">
        <v>144</v>
      </c>
    </row>
    <row r="58" spans="1:2" x14ac:dyDescent="0.25">
      <c r="A58" t="s">
        <v>95</v>
      </c>
      <c r="B58" t="s">
        <v>145</v>
      </c>
    </row>
    <row r="59" spans="1:2" x14ac:dyDescent="0.25">
      <c r="A59" t="s">
        <v>96</v>
      </c>
      <c r="B59" t="s">
        <v>146</v>
      </c>
    </row>
    <row r="60" spans="1:2" x14ac:dyDescent="0.25">
      <c r="A60" t="s">
        <v>96</v>
      </c>
      <c r="B60" t="s">
        <v>147</v>
      </c>
    </row>
    <row r="61" spans="1:2" x14ac:dyDescent="0.25">
      <c r="A61" t="s">
        <v>97</v>
      </c>
      <c r="B61" t="s">
        <v>148</v>
      </c>
    </row>
    <row r="62" spans="1:2" x14ac:dyDescent="0.25">
      <c r="A62" t="s">
        <v>98</v>
      </c>
      <c r="B62" t="s">
        <v>149</v>
      </c>
    </row>
    <row r="63" spans="1:2" x14ac:dyDescent="0.25">
      <c r="A63" t="s">
        <v>99</v>
      </c>
      <c r="B63" t="s">
        <v>150</v>
      </c>
    </row>
    <row r="64" spans="1:2" x14ac:dyDescent="0.25">
      <c r="A64" t="s">
        <v>100</v>
      </c>
      <c r="B64" t="s">
        <v>151</v>
      </c>
    </row>
    <row r="65" spans="1:10" x14ac:dyDescent="0.25">
      <c r="A65" t="s">
        <v>101</v>
      </c>
      <c r="B65" t="s">
        <v>152</v>
      </c>
    </row>
    <row r="66" spans="1:10" x14ac:dyDescent="0.25">
      <c r="A66" t="s">
        <v>102</v>
      </c>
      <c r="B66" t="s">
        <v>153</v>
      </c>
    </row>
    <row r="67" spans="1:10" x14ac:dyDescent="0.25">
      <c r="A67" t="s">
        <v>102</v>
      </c>
      <c r="B67" t="s">
        <v>154</v>
      </c>
    </row>
    <row r="68" spans="1:10" x14ac:dyDescent="0.25">
      <c r="A68" t="s">
        <v>103</v>
      </c>
      <c r="B68" t="s">
        <v>155</v>
      </c>
    </row>
    <row r="69" spans="1:10" x14ac:dyDescent="0.25">
      <c r="A69" t="s">
        <v>104</v>
      </c>
      <c r="B69" t="s">
        <v>156</v>
      </c>
    </row>
    <row r="73" spans="1:10" x14ac:dyDescent="0.25">
      <c r="A73" s="13" t="s">
        <v>160</v>
      </c>
      <c r="B73" s="30" t="s">
        <v>14</v>
      </c>
      <c r="C73" s="13" t="s">
        <v>16</v>
      </c>
      <c r="D73" s="30" t="s">
        <v>18</v>
      </c>
      <c r="E73" s="30" t="s">
        <v>19</v>
      </c>
      <c r="F73" s="13" t="s">
        <v>161</v>
      </c>
      <c r="G73" s="30" t="s">
        <v>159</v>
      </c>
      <c r="H73" s="30" t="s">
        <v>21</v>
      </c>
      <c r="I73" s="13" t="s">
        <v>157</v>
      </c>
      <c r="J73" s="13" t="s">
        <v>158</v>
      </c>
    </row>
    <row r="74" spans="1:10" x14ac:dyDescent="0.25">
      <c r="A74" s="13" t="s">
        <v>74</v>
      </c>
      <c r="B74" s="30" t="s">
        <v>81</v>
      </c>
      <c r="C74" s="13" t="s">
        <v>66</v>
      </c>
      <c r="D74" s="30" t="s">
        <v>80</v>
      </c>
      <c r="E74" s="30" t="s">
        <v>62</v>
      </c>
      <c r="F74" s="13" t="s">
        <v>85</v>
      </c>
      <c r="G74" s="30" t="s">
        <v>60</v>
      </c>
      <c r="H74" s="30" t="s">
        <v>96</v>
      </c>
      <c r="I74" s="13" t="s">
        <v>59</v>
      </c>
      <c r="J74" s="13" t="s">
        <v>57</v>
      </c>
    </row>
    <row r="75" spans="1:10" x14ac:dyDescent="0.25">
      <c r="A75" s="13" t="s">
        <v>75</v>
      </c>
      <c r="B75" s="30" t="s">
        <v>82</v>
      </c>
      <c r="C75" s="13" t="s">
        <v>67</v>
      </c>
      <c r="E75" s="30" t="s">
        <v>63</v>
      </c>
      <c r="F75" s="13" t="s">
        <v>86</v>
      </c>
      <c r="H75" s="30" t="s">
        <v>102</v>
      </c>
      <c r="I75" s="13" t="s">
        <v>60</v>
      </c>
      <c r="J75" s="13" t="s">
        <v>58</v>
      </c>
    </row>
    <row r="76" spans="1:10" x14ac:dyDescent="0.25">
      <c r="A76" s="13" t="s">
        <v>76</v>
      </c>
      <c r="B76" s="30" t="s">
        <v>83</v>
      </c>
      <c r="C76" s="13" t="s">
        <v>68</v>
      </c>
      <c r="E76" s="30" t="s">
        <v>64</v>
      </c>
      <c r="F76" s="13" t="s">
        <v>87</v>
      </c>
      <c r="I76" s="13" t="s">
        <v>96</v>
      </c>
    </row>
    <row r="77" spans="1:10" x14ac:dyDescent="0.25">
      <c r="A77" s="13" t="s">
        <v>77</v>
      </c>
      <c r="B77" s="30" t="s">
        <v>84</v>
      </c>
      <c r="C77" s="13" t="s">
        <v>69</v>
      </c>
      <c r="E77" s="30" t="s">
        <v>65</v>
      </c>
      <c r="F77" s="13" t="s">
        <v>88</v>
      </c>
      <c r="I77" s="13" t="s">
        <v>97</v>
      </c>
    </row>
    <row r="78" spans="1:10" x14ac:dyDescent="0.25">
      <c r="A78" s="13" t="s">
        <v>78</v>
      </c>
      <c r="C78" s="13" t="s">
        <v>70</v>
      </c>
      <c r="E78" s="30" t="s">
        <v>66</v>
      </c>
      <c r="F78" s="13" t="s">
        <v>89</v>
      </c>
      <c r="I78" s="13" t="s">
        <v>98</v>
      </c>
    </row>
    <row r="79" spans="1:10" x14ac:dyDescent="0.25">
      <c r="A79" s="13" t="s">
        <v>79</v>
      </c>
      <c r="C79" s="13" t="s">
        <v>71</v>
      </c>
      <c r="E79" s="30" t="s">
        <v>72</v>
      </c>
      <c r="F79" s="13" t="s">
        <v>90</v>
      </c>
      <c r="I79" s="13" t="s">
        <v>99</v>
      </c>
    </row>
    <row r="80" spans="1:10" x14ac:dyDescent="0.25">
      <c r="C80" s="13" t="s">
        <v>73</v>
      </c>
      <c r="E80" s="30" t="s">
        <v>62</v>
      </c>
      <c r="F80" s="13" t="s">
        <v>91</v>
      </c>
      <c r="I80" s="13" t="s">
        <v>100</v>
      </c>
    </row>
    <row r="81" spans="5:9" x14ac:dyDescent="0.25">
      <c r="E81" s="74" t="s">
        <v>61</v>
      </c>
      <c r="F81" s="13" t="s">
        <v>92</v>
      </c>
      <c r="I81" s="13" t="s">
        <v>101</v>
      </c>
    </row>
    <row r="82" spans="5:9" x14ac:dyDescent="0.25">
      <c r="F82" s="13" t="s">
        <v>93</v>
      </c>
      <c r="I82" s="13" t="s">
        <v>102</v>
      </c>
    </row>
    <row r="83" spans="5:9" x14ac:dyDescent="0.25">
      <c r="F83" s="13" t="s">
        <v>94</v>
      </c>
      <c r="I83" s="13" t="s">
        <v>103</v>
      </c>
    </row>
    <row r="84" spans="5:9" x14ac:dyDescent="0.25">
      <c r="F84" s="13" t="s">
        <v>95</v>
      </c>
      <c r="I84" s="13"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6"/>
  <sheetViews>
    <sheetView showGridLines="0" showZeros="0" topLeftCell="A15" zoomScale="110" zoomScaleNormal="110" zoomScalePageLayoutView="110" workbookViewId="0">
      <selection activeCell="C17" sqref="C17:C36"/>
    </sheetView>
  </sheetViews>
  <sheetFormatPr baseColWidth="10" defaultColWidth="10.85546875" defaultRowHeight="15" x14ac:dyDescent="0.25"/>
  <cols>
    <col min="1" max="1" width="27.7109375" style="38" bestFit="1" customWidth="1"/>
    <col min="2" max="2" width="52.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164" t="s">
        <v>173</v>
      </c>
      <c r="B1" s="164"/>
      <c r="C1" s="164"/>
      <c r="D1" s="164"/>
      <c r="E1" s="164"/>
      <c r="F1" s="164"/>
      <c r="G1" s="164"/>
      <c r="H1" s="164"/>
      <c r="I1" s="164"/>
      <c r="J1" s="164"/>
      <c r="K1" s="164"/>
      <c r="L1" s="164"/>
      <c r="M1" s="164"/>
      <c r="N1" s="164"/>
    </row>
    <row r="2" spans="1:14" ht="20.100000000000001" customHeight="1" x14ac:dyDescent="0.25">
      <c r="A2" s="39" t="s">
        <v>36</v>
      </c>
      <c r="B2" s="165" t="str">
        <f>'Fiche générale'!B2</f>
        <v>LASH</v>
      </c>
      <c r="C2" s="165"/>
      <c r="D2" s="165"/>
      <c r="E2" s="165"/>
      <c r="F2" s="38"/>
      <c r="G2" s="38"/>
      <c r="H2" s="38"/>
      <c r="I2" s="38"/>
      <c r="J2" s="38"/>
      <c r="K2" s="38"/>
    </row>
    <row r="3" spans="1:14" ht="20.100000000000001" customHeight="1" x14ac:dyDescent="0.25">
      <c r="A3" s="39" t="s">
        <v>34</v>
      </c>
      <c r="B3" s="166" t="str">
        <f>'Fiche générale'!B3:I3</f>
        <v>Humanités et industries créatives</v>
      </c>
      <c r="C3" s="167"/>
      <c r="D3" s="167"/>
      <c r="E3" s="167"/>
      <c r="F3" s="167"/>
      <c r="G3" s="167"/>
      <c r="H3" s="167"/>
      <c r="I3" s="167"/>
      <c r="J3" s="168"/>
      <c r="K3" s="38"/>
    </row>
    <row r="4" spans="1:14" ht="20.100000000000001" customHeight="1" x14ac:dyDescent="0.3">
      <c r="A4" s="39" t="s">
        <v>27</v>
      </c>
      <c r="B4" s="40" t="str">
        <f>'Fiche générale'!B4</f>
        <v>HMUIC18</v>
      </c>
      <c r="C4" s="41" t="s">
        <v>168</v>
      </c>
      <c r="D4" s="169">
        <v>180</v>
      </c>
      <c r="E4" s="169"/>
      <c r="F4" s="170" t="s">
        <v>35</v>
      </c>
      <c r="G4" s="171"/>
      <c r="H4" s="172" t="s">
        <v>261</v>
      </c>
      <c r="I4" s="173"/>
      <c r="J4" s="173"/>
      <c r="K4" s="173"/>
      <c r="L4" s="173"/>
      <c r="M4" s="173"/>
      <c r="N4" s="174"/>
    </row>
    <row r="5" spans="1:14" ht="20.100000000000001" customHeight="1" x14ac:dyDescent="0.25">
      <c r="B5" s="38"/>
      <c r="C5" s="38"/>
      <c r="D5" s="38"/>
      <c r="E5" s="38"/>
      <c r="F5" s="38"/>
      <c r="G5" s="38"/>
      <c r="H5" s="38"/>
      <c r="I5" s="38"/>
      <c r="J5" s="38"/>
      <c r="K5" s="38"/>
    </row>
    <row r="6" spans="1:14" ht="20.100000000000001" customHeight="1" x14ac:dyDescent="0.25">
      <c r="A6" s="39" t="s">
        <v>2</v>
      </c>
      <c r="B6" s="62" t="s">
        <v>179</v>
      </c>
      <c r="C6" s="41" t="s">
        <v>169</v>
      </c>
      <c r="D6" s="175">
        <v>180</v>
      </c>
      <c r="E6" s="176"/>
      <c r="F6" s="170" t="s">
        <v>3</v>
      </c>
      <c r="G6" s="171"/>
      <c r="H6" s="177" t="s">
        <v>182</v>
      </c>
      <c r="I6" s="178"/>
      <c r="J6" s="178"/>
      <c r="K6" s="178"/>
      <c r="L6" s="178"/>
      <c r="M6" s="178"/>
      <c r="N6" s="179"/>
    </row>
    <row r="7" spans="1:14" ht="20.100000000000001" customHeight="1" x14ac:dyDescent="0.25">
      <c r="A7" s="39" t="s">
        <v>45</v>
      </c>
      <c r="B7" s="63" t="s">
        <v>180</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180" t="s">
        <v>51</v>
      </c>
      <c r="F9" s="181"/>
      <c r="G9" s="180" t="s">
        <v>47</v>
      </c>
      <c r="H9" s="181"/>
      <c r="I9"/>
      <c r="J9" s="43"/>
      <c r="K9" s="45">
        <v>1</v>
      </c>
      <c r="L9" s="43"/>
      <c r="M9" s="43"/>
      <c r="N9" s="43"/>
    </row>
    <row r="10" spans="1:14" ht="15" customHeight="1" x14ac:dyDescent="0.25">
      <c r="B10" s="51"/>
      <c r="C10" s="51"/>
      <c r="D10" s="46"/>
      <c r="E10" s="160"/>
      <c r="F10" s="161"/>
      <c r="G10" s="162"/>
      <c r="H10" s="163"/>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82"/>
      <c r="F13" s="182"/>
      <c r="G13" s="85"/>
      <c r="H13" s="49"/>
      <c r="I13" s="49"/>
    </row>
    <row r="14" spans="1:14" ht="26.25" customHeight="1" x14ac:dyDescent="0.25">
      <c r="B14" s="51"/>
      <c r="C14" s="49"/>
      <c r="D14" s="49"/>
      <c r="E14" s="85"/>
      <c r="F14" s="85"/>
      <c r="G14" s="85"/>
      <c r="H14" s="49"/>
      <c r="I14" s="49"/>
      <c r="J14" s="183" t="s">
        <v>28</v>
      </c>
      <c r="K14" s="184"/>
      <c r="L14" s="185"/>
      <c r="M14" s="183" t="s">
        <v>29</v>
      </c>
      <c r="N14" s="185"/>
    </row>
    <row r="15" spans="1:14" ht="39.75" customHeight="1" x14ac:dyDescent="0.25">
      <c r="C15" s="53"/>
      <c r="D15" s="53"/>
      <c r="E15" s="54"/>
      <c r="F15" s="54"/>
      <c r="G15" s="54"/>
      <c r="H15" s="54"/>
      <c r="I15" s="55"/>
      <c r="J15" s="56" t="s">
        <v>30</v>
      </c>
      <c r="K15" s="186" t="str">
        <f>IF(H17="CCI (CC Intégral)","CT pour les dispensés","Contrôle Terminal")</f>
        <v>Contrôle Terminal</v>
      </c>
      <c r="L15" s="187"/>
      <c r="M15" s="186" t="s">
        <v>31</v>
      </c>
      <c r="N15" s="187"/>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4" ht="15" customHeight="1" x14ac:dyDescent="0.25">
      <c r="A17" s="2" t="s">
        <v>0</v>
      </c>
      <c r="B17" s="86" t="s">
        <v>246</v>
      </c>
      <c r="C17" s="7"/>
      <c r="D17" s="79">
        <v>6</v>
      </c>
      <c r="E17" s="79">
        <v>6</v>
      </c>
      <c r="F17" s="79" t="s">
        <v>204</v>
      </c>
      <c r="G17" s="2" t="s">
        <v>204</v>
      </c>
      <c r="H17" s="2"/>
      <c r="I17" s="2"/>
      <c r="J17" s="2"/>
      <c r="K17" s="2"/>
      <c r="L17" s="2"/>
      <c r="M17" s="5"/>
      <c r="N17" s="5"/>
    </row>
    <row r="18" spans="1:14" ht="15" customHeight="1" x14ac:dyDescent="0.25">
      <c r="A18" s="2" t="s">
        <v>48</v>
      </c>
      <c r="B18" s="78" t="s">
        <v>187</v>
      </c>
      <c r="C18" s="7" t="s">
        <v>196</v>
      </c>
      <c r="D18" s="79"/>
      <c r="E18" s="79">
        <v>1</v>
      </c>
      <c r="F18" s="79" t="s">
        <v>204</v>
      </c>
      <c r="G18" s="2" t="s">
        <v>204</v>
      </c>
      <c r="H18" s="2" t="s">
        <v>174</v>
      </c>
      <c r="I18" s="2"/>
      <c r="J18" s="2">
        <v>2</v>
      </c>
      <c r="K18" s="2"/>
      <c r="L18" s="2"/>
      <c r="M18" s="5"/>
      <c r="N18" s="5"/>
    </row>
    <row r="19" spans="1:14" s="75" customFormat="1" ht="15" customHeight="1" x14ac:dyDescent="0.25">
      <c r="A19" s="2" t="s">
        <v>48</v>
      </c>
      <c r="B19" s="78" t="s">
        <v>188</v>
      </c>
      <c r="C19" s="7" t="s">
        <v>197</v>
      </c>
      <c r="D19" s="79"/>
      <c r="E19" s="79">
        <v>1</v>
      </c>
      <c r="F19" s="79" t="s">
        <v>204</v>
      </c>
      <c r="G19" s="2" t="s">
        <v>204</v>
      </c>
      <c r="H19" s="2" t="s">
        <v>174</v>
      </c>
      <c r="I19" s="2"/>
      <c r="J19" s="2">
        <v>2</v>
      </c>
      <c r="K19" s="2"/>
      <c r="L19" s="2"/>
      <c r="M19" s="4"/>
      <c r="N19" s="4"/>
    </row>
    <row r="20" spans="1:14" ht="14.25" customHeight="1" x14ac:dyDescent="0.25">
      <c r="A20" s="2" t="s">
        <v>48</v>
      </c>
      <c r="B20" s="78" t="s">
        <v>189</v>
      </c>
      <c r="C20" s="7" t="s">
        <v>201</v>
      </c>
      <c r="D20" s="79"/>
      <c r="E20" s="91">
        <v>1</v>
      </c>
      <c r="F20" s="79" t="s">
        <v>204</v>
      </c>
      <c r="G20" s="2" t="s">
        <v>204</v>
      </c>
      <c r="H20" s="2" t="s">
        <v>174</v>
      </c>
      <c r="I20" s="2"/>
      <c r="J20" s="2">
        <v>2</v>
      </c>
      <c r="K20" s="2"/>
      <c r="L20" s="2"/>
      <c r="M20" s="5"/>
      <c r="N20" s="5"/>
    </row>
    <row r="21" spans="1:14" ht="15" customHeight="1" x14ac:dyDescent="0.25">
      <c r="A21" s="2" t="s">
        <v>0</v>
      </c>
      <c r="B21" s="80" t="s">
        <v>190</v>
      </c>
      <c r="C21" s="7" t="s">
        <v>199</v>
      </c>
      <c r="D21" s="79">
        <v>6</v>
      </c>
      <c r="E21" s="79">
        <v>6</v>
      </c>
      <c r="F21" s="79" t="s">
        <v>204</v>
      </c>
      <c r="G21" s="2" t="s">
        <v>204</v>
      </c>
      <c r="H21" s="2"/>
      <c r="I21" s="2"/>
      <c r="J21" s="2"/>
      <c r="K21" s="2"/>
      <c r="L21" s="2"/>
      <c r="M21" s="5"/>
      <c r="N21" s="5"/>
    </row>
    <row r="22" spans="1:14" ht="15" customHeight="1" x14ac:dyDescent="0.25">
      <c r="A22" s="2" t="s">
        <v>48</v>
      </c>
      <c r="B22" s="80" t="s">
        <v>192</v>
      </c>
      <c r="C22" s="2" t="s">
        <v>203</v>
      </c>
      <c r="D22" s="79"/>
      <c r="E22" s="79">
        <v>1</v>
      </c>
      <c r="F22" s="79" t="s">
        <v>204</v>
      </c>
      <c r="G22" s="2" t="s">
        <v>204</v>
      </c>
      <c r="H22" s="2" t="s">
        <v>174</v>
      </c>
      <c r="I22" s="2"/>
      <c r="J22" s="2">
        <v>2</v>
      </c>
      <c r="K22" s="2"/>
      <c r="L22" s="2"/>
      <c r="M22" s="5"/>
      <c r="N22" s="5"/>
    </row>
    <row r="23" spans="1:14" ht="15" customHeight="1" x14ac:dyDescent="0.25">
      <c r="A23" s="92" t="s">
        <v>48</v>
      </c>
      <c r="B23" s="87" t="s">
        <v>247</v>
      </c>
      <c r="C23" s="93"/>
      <c r="D23" s="91"/>
      <c r="E23" s="91">
        <v>1</v>
      </c>
      <c r="F23" s="91" t="s">
        <v>204</v>
      </c>
      <c r="G23" s="92" t="s">
        <v>204</v>
      </c>
      <c r="H23" s="92" t="s">
        <v>174</v>
      </c>
      <c r="I23" s="92"/>
      <c r="J23" s="92">
        <v>2</v>
      </c>
      <c r="K23" s="2"/>
      <c r="L23" s="2"/>
      <c r="M23" s="5"/>
      <c r="N23" s="5"/>
    </row>
    <row r="24" spans="1:14" ht="15" customHeight="1" x14ac:dyDescent="0.25">
      <c r="A24" s="92" t="s">
        <v>48</v>
      </c>
      <c r="B24" s="88" t="s">
        <v>248</v>
      </c>
      <c r="C24" s="93"/>
      <c r="D24" s="91"/>
      <c r="E24" s="91">
        <v>1</v>
      </c>
      <c r="F24" s="91" t="s">
        <v>204</v>
      </c>
      <c r="G24" s="92" t="s">
        <v>204</v>
      </c>
      <c r="H24" s="92" t="s">
        <v>174</v>
      </c>
      <c r="I24" s="92"/>
      <c r="J24" s="92">
        <v>2</v>
      </c>
      <c r="K24" s="2"/>
      <c r="L24" s="2"/>
      <c r="M24" s="5"/>
      <c r="N24" s="5"/>
    </row>
    <row r="25" spans="1:14" ht="15" customHeight="1" x14ac:dyDescent="0.25">
      <c r="A25" s="92" t="s">
        <v>0</v>
      </c>
      <c r="B25" s="89" t="s">
        <v>193</v>
      </c>
      <c r="C25" s="92" t="s">
        <v>287</v>
      </c>
      <c r="D25" s="91">
        <v>6</v>
      </c>
      <c r="E25" s="91">
        <v>6</v>
      </c>
      <c r="F25" s="91" t="s">
        <v>204</v>
      </c>
      <c r="G25" s="92" t="s">
        <v>204</v>
      </c>
      <c r="H25" s="92" t="s">
        <v>174</v>
      </c>
      <c r="I25" s="92"/>
      <c r="J25" s="92">
        <v>2</v>
      </c>
      <c r="K25" s="2"/>
      <c r="L25" s="2"/>
      <c r="M25" s="5"/>
      <c r="N25" s="5"/>
    </row>
    <row r="26" spans="1:14" ht="15" customHeight="1" x14ac:dyDescent="0.25">
      <c r="A26" s="92" t="s">
        <v>0</v>
      </c>
      <c r="B26" s="90" t="s">
        <v>250</v>
      </c>
      <c r="C26" s="92"/>
      <c r="D26" s="91">
        <v>3</v>
      </c>
      <c r="E26" s="91">
        <v>3</v>
      </c>
      <c r="F26" s="91" t="s">
        <v>204</v>
      </c>
      <c r="G26" s="92" t="s">
        <v>204</v>
      </c>
      <c r="H26" s="92" t="s">
        <v>174</v>
      </c>
      <c r="I26" s="92"/>
      <c r="J26" s="92">
        <v>2</v>
      </c>
      <c r="K26" s="2"/>
      <c r="L26" s="2"/>
      <c r="M26" s="5"/>
      <c r="N26" s="5"/>
    </row>
    <row r="27" spans="1:14" x14ac:dyDescent="0.25">
      <c r="A27" s="2" t="s">
        <v>0</v>
      </c>
      <c r="B27" s="78" t="s">
        <v>195</v>
      </c>
      <c r="C27" s="7" t="s">
        <v>200</v>
      </c>
      <c r="D27" s="79">
        <v>6</v>
      </c>
      <c r="E27" s="79">
        <v>6</v>
      </c>
      <c r="F27" s="79" t="s">
        <v>204</v>
      </c>
      <c r="G27" s="92" t="s">
        <v>204</v>
      </c>
      <c r="H27" s="2"/>
      <c r="I27" s="5"/>
      <c r="J27" s="7"/>
      <c r="K27" s="2"/>
      <c r="L27" s="2"/>
      <c r="M27" s="5"/>
      <c r="N27" s="5"/>
    </row>
    <row r="28" spans="1:14" x14ac:dyDescent="0.25">
      <c r="A28" s="2" t="s">
        <v>48</v>
      </c>
      <c r="B28" s="78" t="s">
        <v>194</v>
      </c>
      <c r="C28" s="7" t="s">
        <v>198</v>
      </c>
      <c r="D28" s="79"/>
      <c r="E28" s="91">
        <v>1</v>
      </c>
      <c r="F28" s="79" t="s">
        <v>204</v>
      </c>
      <c r="G28" s="92" t="s">
        <v>204</v>
      </c>
      <c r="H28" s="92" t="s">
        <v>174</v>
      </c>
      <c r="I28" s="2"/>
      <c r="J28" s="93">
        <v>2</v>
      </c>
      <c r="K28" s="2"/>
      <c r="L28" s="2"/>
      <c r="M28" s="5"/>
      <c r="N28" s="5"/>
    </row>
    <row r="29" spans="1:14" s="44" customFormat="1" x14ac:dyDescent="0.25">
      <c r="A29" s="2"/>
      <c r="B29" s="64"/>
      <c r="C29" s="3"/>
      <c r="D29" s="4"/>
      <c r="E29" s="5"/>
      <c r="F29" s="5"/>
      <c r="G29" s="5"/>
      <c r="H29" s="5"/>
      <c r="I29" s="5"/>
      <c r="J29" s="7"/>
      <c r="K29" s="5"/>
      <c r="L29" s="5"/>
      <c r="M29" s="5"/>
      <c r="N29" s="5"/>
    </row>
    <row r="30" spans="1:14" ht="15" customHeight="1" x14ac:dyDescent="0.25">
      <c r="A30" s="92" t="s">
        <v>0</v>
      </c>
      <c r="B30" s="89" t="s">
        <v>272</v>
      </c>
      <c r="C30" s="93"/>
      <c r="D30" s="91">
        <v>3</v>
      </c>
      <c r="E30" s="91">
        <v>3</v>
      </c>
      <c r="F30" s="91" t="s">
        <v>204</v>
      </c>
      <c r="G30" s="92" t="s">
        <v>204</v>
      </c>
      <c r="H30" s="4"/>
      <c r="I30" s="4"/>
      <c r="J30" s="2"/>
      <c r="K30" s="5"/>
      <c r="L30" s="5"/>
      <c r="M30" s="5"/>
      <c r="N30" s="5"/>
    </row>
    <row r="31" spans="1:14" s="44" customFormat="1" ht="18.75" x14ac:dyDescent="0.25">
      <c r="A31" s="92" t="s">
        <v>0</v>
      </c>
      <c r="B31" s="115" t="s">
        <v>283</v>
      </c>
      <c r="C31" s="111" t="s">
        <v>284</v>
      </c>
      <c r="D31" s="91">
        <v>3</v>
      </c>
      <c r="E31" s="114">
        <v>3</v>
      </c>
      <c r="F31" s="114" t="s">
        <v>204</v>
      </c>
      <c r="G31" s="114" t="s">
        <v>204</v>
      </c>
      <c r="H31" s="9"/>
      <c r="I31" s="9"/>
      <c r="J31" s="10"/>
      <c r="K31" s="5"/>
      <c r="L31" s="5"/>
      <c r="M31" s="5"/>
      <c r="N31" s="5"/>
    </row>
    <row r="32" spans="1:14" s="113" customFormat="1" ht="18.75" x14ac:dyDescent="0.25">
      <c r="A32" s="2"/>
      <c r="B32" s="78"/>
      <c r="C32" s="10"/>
      <c r="D32" s="2"/>
      <c r="E32" s="84"/>
      <c r="F32" s="84"/>
      <c r="G32" s="84"/>
      <c r="H32" s="84"/>
      <c r="I32" s="84"/>
      <c r="J32" s="10"/>
      <c r="K32" s="2"/>
      <c r="L32" s="2"/>
      <c r="M32" s="2"/>
      <c r="N32" s="2"/>
    </row>
    <row r="33" spans="1:14" s="44" customFormat="1" ht="15.75" x14ac:dyDescent="0.25">
      <c r="A33" s="2" t="s">
        <v>48</v>
      </c>
      <c r="B33" s="98" t="s">
        <v>191</v>
      </c>
      <c r="C33" s="7" t="s">
        <v>202</v>
      </c>
      <c r="D33" s="92"/>
      <c r="E33" s="92">
        <v>3</v>
      </c>
      <c r="F33" s="92" t="s">
        <v>204</v>
      </c>
      <c r="G33" s="92" t="s">
        <v>204</v>
      </c>
      <c r="H33" s="92" t="s">
        <v>174</v>
      </c>
      <c r="I33" s="5"/>
      <c r="J33" s="5">
        <v>2</v>
      </c>
      <c r="K33" s="5"/>
      <c r="L33" s="5"/>
      <c r="M33" s="5"/>
      <c r="N33" s="5"/>
    </row>
    <row r="34" spans="1:14" s="44" customFormat="1" ht="15.75" x14ac:dyDescent="0.25">
      <c r="A34" s="92" t="s">
        <v>48</v>
      </c>
      <c r="B34" s="98" t="s">
        <v>273</v>
      </c>
      <c r="C34" s="93"/>
      <c r="D34" s="92"/>
      <c r="E34" s="92">
        <v>3</v>
      </c>
      <c r="F34" s="92" t="s">
        <v>204</v>
      </c>
      <c r="G34" s="92" t="s">
        <v>204</v>
      </c>
      <c r="H34" s="92" t="s">
        <v>174</v>
      </c>
      <c r="I34" s="92"/>
      <c r="J34" s="93">
        <v>2</v>
      </c>
      <c r="K34" s="103"/>
      <c r="L34" s="103"/>
      <c r="M34" s="5"/>
      <c r="N34" s="5"/>
    </row>
    <row r="35" spans="1:14" s="44" customFormat="1" ht="15.75" x14ac:dyDescent="0.25">
      <c r="A35" s="92" t="s">
        <v>48</v>
      </c>
      <c r="B35" s="98" t="s">
        <v>274</v>
      </c>
      <c r="C35" s="93"/>
      <c r="D35" s="92"/>
      <c r="E35" s="92">
        <v>3</v>
      </c>
      <c r="F35" s="92" t="s">
        <v>204</v>
      </c>
      <c r="G35" s="92" t="s">
        <v>204</v>
      </c>
      <c r="H35" s="92" t="s">
        <v>174</v>
      </c>
      <c r="I35" s="92"/>
      <c r="J35" s="93">
        <v>2</v>
      </c>
      <c r="K35" s="103"/>
      <c r="L35" s="103"/>
      <c r="M35" s="5"/>
      <c r="N35" s="5"/>
    </row>
    <row r="36" spans="1:14" s="44" customFormat="1" ht="15.75" x14ac:dyDescent="0.25">
      <c r="A36" s="92" t="s">
        <v>48</v>
      </c>
      <c r="B36" s="98" t="s">
        <v>275</v>
      </c>
      <c r="C36" s="93"/>
      <c r="D36" s="92"/>
      <c r="E36" s="92">
        <v>3</v>
      </c>
      <c r="F36" s="92" t="s">
        <v>204</v>
      </c>
      <c r="G36" s="92" t="s">
        <v>204</v>
      </c>
      <c r="H36" s="92" t="s">
        <v>174</v>
      </c>
      <c r="I36" s="92"/>
      <c r="J36" s="93">
        <v>2</v>
      </c>
      <c r="K36" s="103"/>
      <c r="L36" s="103"/>
      <c r="M36" s="5"/>
      <c r="N36" s="5"/>
    </row>
    <row r="37" spans="1:14" s="44" customFormat="1" x14ac:dyDescent="0.25">
      <c r="A37" s="2"/>
      <c r="B37" s="64"/>
      <c r="C37" s="3"/>
      <c r="D37" s="4"/>
      <c r="E37" s="5"/>
      <c r="F37" s="5"/>
      <c r="G37" s="5"/>
      <c r="H37" s="5"/>
      <c r="I37" s="5"/>
      <c r="J37" s="7"/>
      <c r="K37" s="5"/>
      <c r="L37" s="5"/>
      <c r="M37" s="5"/>
      <c r="N37" s="5"/>
    </row>
    <row r="38" spans="1:14" s="44" customFormat="1" ht="15.75" x14ac:dyDescent="0.25">
      <c r="A38" s="2"/>
      <c r="B38" s="98" t="s">
        <v>276</v>
      </c>
      <c r="C38" s="3"/>
      <c r="D38" s="92">
        <v>3</v>
      </c>
      <c r="E38" s="92">
        <v>3</v>
      </c>
      <c r="F38" s="92" t="s">
        <v>204</v>
      </c>
      <c r="G38" s="92" t="s">
        <v>204</v>
      </c>
      <c r="H38" s="5"/>
      <c r="I38" s="5"/>
      <c r="J38" s="7"/>
      <c r="K38" s="5"/>
      <c r="L38" s="5"/>
      <c r="M38" s="5"/>
      <c r="N38" s="5"/>
    </row>
    <row r="39" spans="1:14" s="44" customFormat="1" ht="15.75" x14ac:dyDescent="0.25">
      <c r="A39" s="2"/>
      <c r="B39" s="98" t="s">
        <v>277</v>
      </c>
      <c r="C39" s="3"/>
      <c r="D39" s="92">
        <v>3</v>
      </c>
      <c r="E39" s="92">
        <v>3</v>
      </c>
      <c r="F39" s="92" t="s">
        <v>204</v>
      </c>
      <c r="G39" s="92" t="s">
        <v>204</v>
      </c>
      <c r="H39" s="5"/>
      <c r="I39" s="5"/>
      <c r="J39" s="7"/>
      <c r="K39" s="5"/>
      <c r="L39" s="5"/>
      <c r="M39" s="5"/>
      <c r="N39" s="5"/>
    </row>
    <row r="40" spans="1:14" s="44" customFormat="1" ht="15.75" x14ac:dyDescent="0.25">
      <c r="A40" s="2"/>
      <c r="B40" s="98" t="s">
        <v>278</v>
      </c>
      <c r="C40" s="3"/>
      <c r="D40" s="92">
        <v>3</v>
      </c>
      <c r="E40" s="92">
        <v>3</v>
      </c>
      <c r="F40" s="92" t="s">
        <v>204</v>
      </c>
      <c r="G40" s="92" t="s">
        <v>204</v>
      </c>
      <c r="H40" s="5"/>
      <c r="I40" s="5"/>
      <c r="J40" s="7"/>
      <c r="K40" s="5"/>
      <c r="L40" s="5"/>
      <c r="M40" s="5"/>
      <c r="N40" s="5"/>
    </row>
    <row r="41" spans="1:14" s="44" customFormat="1" x14ac:dyDescent="0.25">
      <c r="A41" s="2"/>
      <c r="B41" s="64"/>
      <c r="C41" s="3"/>
      <c r="D41" s="4"/>
      <c r="E41" s="5"/>
      <c r="F41" s="5"/>
      <c r="G41" s="5"/>
      <c r="H41" s="5"/>
      <c r="I41" s="5"/>
      <c r="J41" s="7"/>
      <c r="K41" s="5"/>
      <c r="L41" s="5"/>
      <c r="M41" s="5"/>
      <c r="N41" s="5"/>
    </row>
    <row r="42" spans="1:14" s="44" customFormat="1" x14ac:dyDescent="0.25">
      <c r="A42" s="2"/>
      <c r="B42" s="64"/>
      <c r="C42" s="3"/>
      <c r="D42" s="4"/>
      <c r="E42" s="5"/>
      <c r="F42" s="5"/>
      <c r="G42" s="5"/>
      <c r="H42" s="5"/>
      <c r="I42" s="5"/>
      <c r="J42" s="7"/>
      <c r="K42" s="5"/>
      <c r="L42" s="5"/>
      <c r="M42" s="5"/>
      <c r="N42" s="5"/>
    </row>
    <row r="43" spans="1:14" s="44" customFormat="1" x14ac:dyDescent="0.25">
      <c r="A43" s="2"/>
      <c r="B43" s="64"/>
      <c r="C43" s="3"/>
      <c r="D43" s="4"/>
      <c r="E43" s="5"/>
      <c r="F43" s="5"/>
      <c r="G43" s="5"/>
      <c r="H43" s="5"/>
      <c r="I43" s="5"/>
      <c r="J43" s="7"/>
      <c r="K43" s="5"/>
      <c r="L43" s="5"/>
      <c r="M43" s="5"/>
      <c r="N43" s="5"/>
    </row>
    <row r="44" spans="1:14" x14ac:dyDescent="0.25">
      <c r="A44" s="72"/>
      <c r="B44" s="73"/>
      <c r="C44" s="73"/>
      <c r="D44" s="73"/>
      <c r="E44" s="73"/>
      <c r="F44" s="73"/>
      <c r="G44" s="73"/>
      <c r="H44" s="73"/>
      <c r="I44" s="73"/>
      <c r="J44" s="73"/>
      <c r="K44" s="73"/>
      <c r="L44" s="72"/>
      <c r="M44" s="72"/>
      <c r="N44" s="72"/>
    </row>
    <row r="45" spans="1:14" x14ac:dyDescent="0.25">
      <c r="A45" s="72"/>
      <c r="B45" s="73"/>
      <c r="C45" s="73"/>
      <c r="D45" s="73"/>
      <c r="E45" s="73"/>
      <c r="F45" s="73"/>
      <c r="G45" s="73"/>
      <c r="H45" s="73"/>
      <c r="I45" s="73"/>
      <c r="J45" s="73"/>
      <c r="K45" s="73"/>
      <c r="L45" s="72"/>
      <c r="M45" s="72"/>
      <c r="N45" s="72"/>
    </row>
    <row r="46" spans="1:14" x14ac:dyDescent="0.25">
      <c r="A46" s="72"/>
      <c r="B46" s="73"/>
      <c r="C46" s="73"/>
      <c r="D46" s="73"/>
      <c r="E46" s="73"/>
      <c r="F46" s="73"/>
      <c r="G46" s="73"/>
      <c r="H46" s="73"/>
      <c r="I46" s="73"/>
      <c r="J46" s="73"/>
      <c r="K46" s="73"/>
      <c r="L46" s="72"/>
      <c r="M46" s="72"/>
      <c r="N46" s="72"/>
    </row>
    <row r="47" spans="1:14" x14ac:dyDescent="0.25">
      <c r="A47" s="72"/>
      <c r="B47" s="73"/>
      <c r="C47" s="73"/>
      <c r="D47" s="73"/>
      <c r="E47" s="73"/>
      <c r="F47" s="73"/>
      <c r="G47" s="73"/>
      <c r="H47" s="73"/>
      <c r="I47" s="73"/>
      <c r="J47" s="73"/>
      <c r="K47" s="73"/>
      <c r="L47" s="72"/>
      <c r="M47" s="72"/>
      <c r="N47" s="72"/>
    </row>
    <row r="48" spans="1:14" x14ac:dyDescent="0.25">
      <c r="A48" s="72"/>
      <c r="B48" s="73"/>
      <c r="C48" s="73"/>
      <c r="D48" s="73"/>
      <c r="E48" s="73"/>
      <c r="F48" s="73"/>
      <c r="G48" s="73"/>
      <c r="H48" s="73"/>
      <c r="I48" s="73"/>
      <c r="J48" s="73"/>
      <c r="K48" s="73"/>
      <c r="L48" s="72"/>
      <c r="M48" s="72"/>
      <c r="N48" s="72"/>
    </row>
    <row r="49" spans="1:14" x14ac:dyDescent="0.25">
      <c r="A49" s="72"/>
      <c r="B49" s="73"/>
      <c r="C49" s="73"/>
      <c r="D49" s="73"/>
      <c r="E49" s="73"/>
      <c r="F49" s="73"/>
      <c r="G49" s="73"/>
      <c r="H49" s="73"/>
      <c r="I49" s="73"/>
      <c r="J49" s="73"/>
      <c r="K49" s="73"/>
      <c r="L49" s="72"/>
      <c r="M49" s="72"/>
      <c r="N49" s="72"/>
    </row>
    <row r="50" spans="1:14" x14ac:dyDescent="0.25">
      <c r="A50" s="72"/>
      <c r="B50" s="73"/>
      <c r="C50" s="73"/>
      <c r="D50" s="73"/>
      <c r="E50" s="73"/>
      <c r="F50" s="73"/>
      <c r="G50" s="73"/>
      <c r="H50" s="73"/>
      <c r="I50" s="73"/>
      <c r="J50" s="73"/>
      <c r="K50" s="73"/>
      <c r="L50" s="72"/>
      <c r="M50" s="72"/>
      <c r="N50" s="72"/>
    </row>
    <row r="51" spans="1:14" x14ac:dyDescent="0.25">
      <c r="A51" s="72"/>
      <c r="B51" s="73"/>
      <c r="C51" s="73"/>
      <c r="D51" s="73"/>
      <c r="E51" s="73"/>
      <c r="F51" s="73"/>
      <c r="G51" s="73"/>
      <c r="H51" s="73"/>
      <c r="I51" s="73"/>
      <c r="J51" s="73"/>
      <c r="K51" s="73"/>
      <c r="L51" s="72"/>
      <c r="M51" s="72"/>
      <c r="N51" s="72"/>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sheetData>
  <sheetProtection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24" priority="18">
      <formula>$A$11=2</formula>
    </cfRule>
    <cfRule type="expression" dxfId="123" priority="19">
      <formula>$A$11=3</formula>
    </cfRule>
    <cfRule type="expression" dxfId="122" priority="20">
      <formula>$A$11=1</formula>
    </cfRule>
  </conditionalFormatting>
  <conditionalFormatting sqref="K17:L19 I17:I19 I21 K21:L21 K23:L29 I23:I29 I31:I43 K31:L43">
    <cfRule type="expression" dxfId="121" priority="17">
      <formula>$H17="CCI (CC Intégral)"</formula>
    </cfRule>
  </conditionalFormatting>
  <conditionalFormatting sqref="I17:J19 I21:J21 I23:J29 I31:J32 I34:J43 I33">
    <cfRule type="expression" dxfId="120" priority="16">
      <formula>$H17="CT (Contrôle terminal)"</formula>
    </cfRule>
  </conditionalFormatting>
  <conditionalFormatting sqref="K15:L16">
    <cfRule type="expression" dxfId="119" priority="13">
      <formula>$H$17="CCI (CC Intégral)"</formula>
    </cfRule>
  </conditionalFormatting>
  <conditionalFormatting sqref="I20 K20:L20">
    <cfRule type="expression" dxfId="118" priority="12">
      <formula>$H20="CCI (CC Intégral)"</formula>
    </cfRule>
  </conditionalFormatting>
  <conditionalFormatting sqref="I20:J20">
    <cfRule type="expression" dxfId="117" priority="11">
      <formula>$H20="CT (Contrôle terminal)"</formula>
    </cfRule>
  </conditionalFormatting>
  <conditionalFormatting sqref="K22:L22 I22">
    <cfRule type="expression" dxfId="116" priority="8">
      <formula>$H22="CCI (CC Intégral)"</formula>
    </cfRule>
  </conditionalFormatting>
  <conditionalFormatting sqref="I22:J22">
    <cfRule type="expression" dxfId="115" priority="7">
      <formula>$H22="CT (Contrôle terminal)"</formula>
    </cfRule>
  </conditionalFormatting>
  <conditionalFormatting sqref="K30:L30 I30">
    <cfRule type="expression" dxfId="114" priority="4">
      <formula>$H30="CCI (CC Intégral)"</formula>
    </cfRule>
  </conditionalFormatting>
  <conditionalFormatting sqref="I30:J30">
    <cfRule type="expression" dxfId="113" priority="3">
      <formula>$H30="CT (Contrôle terminal)"</formula>
    </cfRule>
  </conditionalFormatting>
  <dataValidations count="4">
    <dataValidation type="list" allowBlank="1" showInputMessage="1" showErrorMessage="1" sqref="F17:G43">
      <formula1>"Oui,Non"</formula1>
    </dataValidation>
    <dataValidation type="list" allowBlank="1" showInputMessage="1" showErrorMessage="1" sqref="A17:A43">
      <formula1>Nat_ELP</formula1>
    </dataValidation>
    <dataValidation type="list" allowBlank="1" showInputMessage="1" showErrorMessage="1" sqref="H17:H43">
      <formula1>Type_contrôle</formula1>
    </dataValidation>
    <dataValidation type="list" allowBlank="1" showInputMessage="1" showErrorMessage="1" sqref="K17:K43 M17:M43">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73DE4D9C-AA5F-4DBB-8024-942A57C8E849}">
            <xm:f>'Fiche générale'!$B$5="Session unique"</xm:f>
            <x14:dxf>
              <fill>
                <patternFill>
                  <bgColor theme="1"/>
                </patternFill>
              </fill>
            </x14:dxf>
          </x14:cfRule>
          <x14:cfRule type="expression" priority="15" id="{1FC42237-67B4-4710-AE27-9E160BF871E1}">
            <xm:f>'\Volumes\Mes Documents\DEVE\Cellule APOGEE\2018 MODULO\MCC\D:\Volumes\Mes Documents\DEVE\Cellule APOGEE\2018 MODULO\MCC\[Modèle MCC-LP.xlsx]Fiche générale'!#REF!="Session unique"</xm:f>
            <x14:dxf>
              <fill>
                <patternFill>
                  <bgColor theme="1"/>
                </patternFill>
              </fill>
            </x14:dxf>
          </x14:cfRule>
          <xm:sqref>M14:N19 M21:N21 M23:N29 M31:N43</xm:sqref>
        </x14:conditionalFormatting>
        <x14:conditionalFormatting xmlns:xm="http://schemas.microsoft.com/office/excel/2006/main">
          <x14:cfRule type="expression" priority="9" id="{7FB74FDB-6D1B-41FB-A459-8CA9B8A06D04}">
            <xm:f>'Fiche générale'!$B$5="Session unique"</xm:f>
            <x14:dxf>
              <fill>
                <patternFill>
                  <bgColor theme="1"/>
                </patternFill>
              </fill>
            </x14:dxf>
          </x14:cfRule>
          <x14:cfRule type="expression" priority="10" id="{5B021886-0FB9-4BBD-91B1-A4F54F45B2D7}">
            <xm:f>'\Volumes\Mes Documents\DEVE\Cellule APOGEE\2018 MODULO\MCC\D:\Volumes\Mes Documents\DEVE\Cellule APOGEE\2018 MODULO\MCC\[Modèle MCC-LP.xlsx]Fiche générale'!#REF!="Session unique"</xm:f>
            <x14:dxf>
              <fill>
                <patternFill>
                  <bgColor theme="1"/>
                </patternFill>
              </fill>
            </x14:dxf>
          </x14:cfRule>
          <xm:sqref>M20:N20</xm:sqref>
        </x14:conditionalFormatting>
        <x14:conditionalFormatting xmlns:xm="http://schemas.microsoft.com/office/excel/2006/main">
          <x14:cfRule type="expression" priority="5" id="{4A33F54C-85B5-4A3D-BFAC-E45A7CD2BC44}">
            <xm:f>'Fiche générale'!$B$5="Session unique"</xm:f>
            <x14:dxf>
              <fill>
                <patternFill>
                  <bgColor theme="1"/>
                </patternFill>
              </fill>
            </x14:dxf>
          </x14:cfRule>
          <x14:cfRule type="expression" priority="6" id="{87554010-2229-4E70-AAE4-6B127387852A}">
            <xm:f>'\Volumes\Mes Documents\DEVE\Cellule APOGEE\2018 MODULO\MCC\D:\Volumes\Mes Documents\DEVE\Cellule APOGEE\2018 MODULO\MCC\[Modèle MCC-LP.xlsx]Fiche générale'!#REF!="Session unique"</xm:f>
            <x14:dxf>
              <fill>
                <patternFill>
                  <bgColor theme="1"/>
                </patternFill>
              </fill>
            </x14:dxf>
          </x14:cfRule>
          <xm:sqref>M22:N22</xm:sqref>
        </x14:conditionalFormatting>
        <x14:conditionalFormatting xmlns:xm="http://schemas.microsoft.com/office/excel/2006/main">
          <x14:cfRule type="expression" priority="1" id="{75C8FE11-EE29-4FF6-908D-5AAA3253C276}">
            <xm:f>'Fiche générale'!$B$5="Session unique"</xm:f>
            <x14:dxf>
              <fill>
                <patternFill>
                  <bgColor theme="1"/>
                </patternFill>
              </fill>
            </x14:dxf>
          </x14:cfRule>
          <x14:cfRule type="expression" priority="2" id="{2B2152A7-80F5-4599-827F-D3A3BC65D4C6}">
            <xm:f>'\Volumes\Mes Documents\DEVE\Cellule APOGEE\2018 MODULO\MCC\D:\Volumes\Mes Documents\DEVE\Cellule APOGEE\2018 MODULO\MCC\[Modèle MCC-LP.xlsx]Fiche générale'!#REF!="Session unique"</xm:f>
            <x14:dxf>
              <fill>
                <patternFill>
                  <bgColor theme="1"/>
                </patternFill>
              </fill>
            </x14:dxf>
          </x14:cfRule>
          <xm:sqref>M30:N30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66"/>
  <sheetViews>
    <sheetView showGridLines="0" showZeros="0" topLeftCell="A14" zoomScale="89" zoomScaleNormal="89" zoomScalePageLayoutView="110" workbookViewId="0">
      <selection activeCell="C18" sqref="C18:C27"/>
    </sheetView>
  </sheetViews>
  <sheetFormatPr baseColWidth="10" defaultColWidth="10.85546875" defaultRowHeight="15" x14ac:dyDescent="0.25"/>
  <cols>
    <col min="1" max="1" width="27.7109375" style="38" bestFit="1" customWidth="1"/>
    <col min="2" max="2" width="52.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164" t="s">
        <v>173</v>
      </c>
      <c r="B1" s="164"/>
      <c r="C1" s="164"/>
      <c r="D1" s="164"/>
      <c r="E1" s="164"/>
      <c r="F1" s="164"/>
      <c r="G1" s="164"/>
      <c r="H1" s="164"/>
      <c r="I1" s="164"/>
      <c r="J1" s="164"/>
      <c r="K1" s="164"/>
      <c r="L1" s="164"/>
      <c r="M1" s="164"/>
      <c r="N1" s="164"/>
    </row>
    <row r="2" spans="1:14" ht="20.100000000000001" customHeight="1" x14ac:dyDescent="0.25">
      <c r="A2" s="39" t="s">
        <v>36</v>
      </c>
      <c r="B2" s="165" t="str">
        <f>'Fiche générale'!B2</f>
        <v>LASH</v>
      </c>
      <c r="C2" s="165"/>
      <c r="D2" s="165"/>
      <c r="E2" s="165"/>
      <c r="F2" s="38"/>
      <c r="G2" s="38"/>
      <c r="H2" s="38"/>
      <c r="I2" s="38"/>
      <c r="J2" s="38"/>
      <c r="K2" s="38"/>
    </row>
    <row r="3" spans="1:14" ht="20.100000000000001" customHeight="1" x14ac:dyDescent="0.25">
      <c r="A3" s="39" t="s">
        <v>34</v>
      </c>
      <c r="B3" s="166" t="str">
        <f>'Fiche générale'!B3:I3</f>
        <v>Humanités et industries créatives</v>
      </c>
      <c r="C3" s="167"/>
      <c r="D3" s="167"/>
      <c r="E3" s="167"/>
      <c r="F3" s="167"/>
      <c r="G3" s="167"/>
      <c r="H3" s="167"/>
      <c r="I3" s="167"/>
      <c r="J3" s="168"/>
      <c r="K3" s="38"/>
    </row>
    <row r="4" spans="1:14" ht="20.100000000000001" customHeight="1" x14ac:dyDescent="0.3">
      <c r="A4" s="39" t="s">
        <v>27</v>
      </c>
      <c r="B4" s="40" t="str">
        <f>'Fiche générale'!B4</f>
        <v>HMUIC18</v>
      </c>
      <c r="C4" s="41" t="s">
        <v>168</v>
      </c>
      <c r="D4" s="169">
        <v>180</v>
      </c>
      <c r="E4" s="169"/>
      <c r="F4" s="170" t="s">
        <v>35</v>
      </c>
      <c r="G4" s="171"/>
      <c r="H4" s="172" t="s">
        <v>261</v>
      </c>
      <c r="I4" s="173"/>
      <c r="J4" s="173"/>
      <c r="K4" s="173"/>
      <c r="L4" s="173"/>
      <c r="M4" s="173"/>
      <c r="N4" s="174"/>
    </row>
    <row r="5" spans="1:14" ht="20.100000000000001" customHeight="1" x14ac:dyDescent="0.25">
      <c r="B5" s="38"/>
      <c r="C5" s="38"/>
      <c r="D5" s="38"/>
      <c r="E5" s="38"/>
      <c r="F5" s="38"/>
      <c r="G5" s="38"/>
      <c r="H5" s="38"/>
      <c r="I5" s="38"/>
      <c r="J5" s="38"/>
      <c r="K5" s="38"/>
    </row>
    <row r="6" spans="1:14" ht="20.100000000000001" customHeight="1" x14ac:dyDescent="0.25">
      <c r="A6" s="39" t="s">
        <v>2</v>
      </c>
      <c r="B6" s="62" t="s">
        <v>179</v>
      </c>
      <c r="C6" s="41" t="s">
        <v>169</v>
      </c>
      <c r="D6" s="175">
        <v>180</v>
      </c>
      <c r="E6" s="176"/>
      <c r="F6" s="170" t="s">
        <v>3</v>
      </c>
      <c r="G6" s="171"/>
      <c r="H6" s="177" t="s">
        <v>182</v>
      </c>
      <c r="I6" s="178"/>
      <c r="J6" s="178"/>
      <c r="K6" s="178"/>
      <c r="L6" s="178"/>
      <c r="M6" s="178"/>
      <c r="N6" s="179"/>
    </row>
    <row r="7" spans="1:14" ht="20.100000000000001" customHeight="1" x14ac:dyDescent="0.25">
      <c r="A7" s="39" t="s">
        <v>45</v>
      </c>
      <c r="B7" s="63" t="s">
        <v>181</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49"/>
      <c r="D9" s="43"/>
      <c r="E9" s="180" t="s">
        <v>51</v>
      </c>
      <c r="F9" s="181"/>
      <c r="G9" s="180" t="s">
        <v>47</v>
      </c>
      <c r="H9" s="181"/>
      <c r="I9"/>
      <c r="J9" s="43"/>
      <c r="K9" s="45">
        <v>1</v>
      </c>
      <c r="L9" s="43"/>
      <c r="M9" s="43"/>
      <c r="N9" s="43"/>
    </row>
    <row r="10" spans="1:14" ht="15" customHeight="1" x14ac:dyDescent="0.25">
      <c r="B10" s="51"/>
      <c r="C10" s="49"/>
      <c r="D10" s="46"/>
      <c r="E10" s="160"/>
      <c r="F10" s="161"/>
      <c r="G10" s="162"/>
      <c r="H10" s="163"/>
      <c r="I10"/>
      <c r="J10" s="47"/>
      <c r="K10" s="47"/>
      <c r="L10" s="47"/>
      <c r="M10" s="47"/>
      <c r="N10" s="47"/>
    </row>
    <row r="11" spans="1:14" ht="15" customHeight="1" x14ac:dyDescent="0.25">
      <c r="A11" s="48">
        <v>3</v>
      </c>
      <c r="B11" s="51"/>
      <c r="C11" s="49"/>
      <c r="D11" s="49"/>
      <c r="J11" s="38"/>
      <c r="K11" s="38"/>
      <c r="M11" s="47"/>
      <c r="N11" s="47"/>
    </row>
    <row r="12" spans="1:14" ht="15" customHeight="1" x14ac:dyDescent="0.25">
      <c r="B12" s="51"/>
      <c r="C12" s="49"/>
      <c r="D12" s="49"/>
      <c r="E12" s="38"/>
      <c r="F12" s="38"/>
      <c r="G12" s="38"/>
      <c r="H12" s="38"/>
      <c r="I12" s="38"/>
      <c r="J12" s="38"/>
      <c r="K12" s="38"/>
      <c r="M12" s="47"/>
      <c r="N12" s="47"/>
    </row>
    <row r="13" spans="1:14" x14ac:dyDescent="0.25">
      <c r="D13" s="49"/>
      <c r="E13" s="182"/>
      <c r="F13" s="182"/>
      <c r="G13" s="85"/>
      <c r="H13" s="49"/>
      <c r="I13" s="49"/>
    </row>
    <row r="14" spans="1:14" ht="26.25" customHeight="1" x14ac:dyDescent="0.25">
      <c r="B14" s="51"/>
      <c r="C14" s="49"/>
      <c r="D14" s="49"/>
      <c r="E14" s="85"/>
      <c r="F14" s="85"/>
      <c r="G14" s="85"/>
      <c r="H14" s="49"/>
      <c r="I14" s="49"/>
      <c r="J14" s="183" t="s">
        <v>28</v>
      </c>
      <c r="K14" s="184"/>
      <c r="L14" s="185"/>
      <c r="M14" s="183" t="s">
        <v>29</v>
      </c>
      <c r="N14" s="185"/>
    </row>
    <row r="15" spans="1:14" ht="39.75" customHeight="1" x14ac:dyDescent="0.25">
      <c r="C15" s="53"/>
      <c r="D15" s="53"/>
      <c r="E15" s="54"/>
      <c r="F15" s="54"/>
      <c r="G15" s="54"/>
      <c r="H15" s="54"/>
      <c r="I15" s="55"/>
      <c r="J15" s="56" t="s">
        <v>30</v>
      </c>
      <c r="K15" s="186" t="str">
        <f>IF(H17="CCI (CC Intégral)","CT pour les dispensés","Contrôle Terminal")</f>
        <v>Contrôle Terminal</v>
      </c>
      <c r="L15" s="187"/>
      <c r="M15" s="186" t="s">
        <v>31</v>
      </c>
      <c r="N15" s="187"/>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4" ht="15" customHeight="1" x14ac:dyDescent="0.25">
      <c r="A17" s="2" t="s">
        <v>0</v>
      </c>
      <c r="B17" s="94" t="s">
        <v>251</v>
      </c>
      <c r="C17" s="7"/>
      <c r="D17" s="91">
        <v>6</v>
      </c>
      <c r="E17" s="91">
        <v>6</v>
      </c>
      <c r="F17" s="79" t="s">
        <v>204</v>
      </c>
      <c r="G17" s="79" t="s">
        <v>204</v>
      </c>
      <c r="H17" s="2"/>
      <c r="I17" s="2"/>
      <c r="J17" s="2"/>
      <c r="K17" s="2"/>
      <c r="L17" s="2"/>
      <c r="M17" s="5"/>
      <c r="N17" s="5"/>
    </row>
    <row r="18" spans="1:14" ht="15" customHeight="1" x14ac:dyDescent="0.25">
      <c r="A18" s="2" t="s">
        <v>48</v>
      </c>
      <c r="B18" s="78" t="s">
        <v>205</v>
      </c>
      <c r="C18" s="7" t="s">
        <v>213</v>
      </c>
      <c r="D18" s="79"/>
      <c r="E18" s="91">
        <v>1</v>
      </c>
      <c r="F18" s="79" t="s">
        <v>204</v>
      </c>
      <c r="G18" s="79" t="s">
        <v>204</v>
      </c>
      <c r="H18" s="2" t="s">
        <v>174</v>
      </c>
      <c r="I18" s="2"/>
      <c r="J18" s="2">
        <v>2</v>
      </c>
      <c r="K18" s="2"/>
      <c r="L18" s="2"/>
      <c r="M18" s="5"/>
      <c r="N18" s="5"/>
    </row>
    <row r="19" spans="1:14" ht="15" customHeight="1" x14ac:dyDescent="0.25">
      <c r="A19" s="2" t="s">
        <v>48</v>
      </c>
      <c r="B19" s="78" t="s">
        <v>206</v>
      </c>
      <c r="C19" s="7" t="s">
        <v>215</v>
      </c>
      <c r="D19" s="79"/>
      <c r="E19" s="91">
        <v>1</v>
      </c>
      <c r="F19" s="79" t="s">
        <v>204</v>
      </c>
      <c r="G19" s="79" t="s">
        <v>204</v>
      </c>
      <c r="H19" s="2" t="s">
        <v>174</v>
      </c>
      <c r="I19" s="2"/>
      <c r="J19" s="2">
        <v>2</v>
      </c>
      <c r="K19" s="2"/>
      <c r="L19" s="2"/>
      <c r="M19" s="5"/>
      <c r="N19" s="5"/>
    </row>
    <row r="20" spans="1:14" ht="15" customHeight="1" x14ac:dyDescent="0.25">
      <c r="A20" s="92" t="s">
        <v>48</v>
      </c>
      <c r="B20" s="90" t="s">
        <v>252</v>
      </c>
      <c r="C20" s="7"/>
      <c r="D20" s="91"/>
      <c r="E20" s="91">
        <v>1</v>
      </c>
      <c r="F20" s="91" t="s">
        <v>204</v>
      </c>
      <c r="G20" s="91" t="s">
        <v>204</v>
      </c>
      <c r="H20" s="92" t="s">
        <v>174</v>
      </c>
      <c r="I20" s="92"/>
      <c r="J20" s="92">
        <v>2</v>
      </c>
      <c r="K20" s="2"/>
      <c r="L20" s="2"/>
      <c r="M20" s="5"/>
      <c r="N20" s="5"/>
    </row>
    <row r="21" spans="1:14" ht="15" customHeight="1" x14ac:dyDescent="0.25">
      <c r="A21" s="2" t="s">
        <v>0</v>
      </c>
      <c r="B21" s="89" t="s">
        <v>208</v>
      </c>
      <c r="C21" s="82"/>
      <c r="D21" s="91">
        <v>6</v>
      </c>
      <c r="E21" s="91">
        <v>6</v>
      </c>
      <c r="F21" s="79" t="s">
        <v>204</v>
      </c>
      <c r="G21" s="79" t="s">
        <v>204</v>
      </c>
      <c r="H21" s="2"/>
      <c r="I21" s="2"/>
      <c r="J21" s="2"/>
      <c r="K21" s="2"/>
      <c r="L21" s="2"/>
      <c r="M21" s="5"/>
      <c r="N21" s="5"/>
    </row>
    <row r="22" spans="1:14" ht="15" customHeight="1" x14ac:dyDescent="0.25">
      <c r="A22" s="2" t="s">
        <v>48</v>
      </c>
      <c r="B22" s="80" t="s">
        <v>209</v>
      </c>
      <c r="C22" s="7" t="s">
        <v>214</v>
      </c>
      <c r="D22" s="79"/>
      <c r="E22" s="91">
        <v>1</v>
      </c>
      <c r="F22" s="79" t="s">
        <v>204</v>
      </c>
      <c r="G22" s="79" t="s">
        <v>204</v>
      </c>
      <c r="H22" s="2" t="s">
        <v>174</v>
      </c>
      <c r="I22" s="2"/>
      <c r="J22" s="2">
        <v>2</v>
      </c>
      <c r="K22" s="2"/>
      <c r="L22" s="2"/>
      <c r="M22" s="5"/>
      <c r="N22" s="5"/>
    </row>
    <row r="23" spans="1:14" ht="15" customHeight="1" x14ac:dyDescent="0.25">
      <c r="A23" s="2" t="s">
        <v>48</v>
      </c>
      <c r="B23" s="78" t="s">
        <v>207</v>
      </c>
      <c r="C23" s="7" t="s">
        <v>216</v>
      </c>
      <c r="D23" s="79"/>
      <c r="E23" s="79">
        <v>1</v>
      </c>
      <c r="F23" s="79" t="s">
        <v>204</v>
      </c>
      <c r="G23" s="79" t="s">
        <v>204</v>
      </c>
      <c r="H23" s="2" t="s">
        <v>174</v>
      </c>
      <c r="I23" s="2"/>
      <c r="J23" s="2">
        <v>2</v>
      </c>
      <c r="K23" s="2"/>
      <c r="L23" s="2"/>
      <c r="M23" s="5"/>
      <c r="N23" s="5"/>
    </row>
    <row r="24" spans="1:14" ht="15" customHeight="1" x14ac:dyDescent="0.25">
      <c r="A24" s="92" t="s">
        <v>48</v>
      </c>
      <c r="B24" s="87" t="s">
        <v>253</v>
      </c>
      <c r="C24" s="93"/>
      <c r="D24" s="91"/>
      <c r="E24" s="91">
        <v>1</v>
      </c>
      <c r="F24" s="91" t="s">
        <v>204</v>
      </c>
      <c r="G24" s="91" t="s">
        <v>204</v>
      </c>
      <c r="H24" s="92" t="s">
        <v>174</v>
      </c>
      <c r="I24" s="92"/>
      <c r="J24" s="92">
        <v>2</v>
      </c>
      <c r="K24" s="2"/>
      <c r="L24" s="2"/>
      <c r="M24" s="5"/>
      <c r="N24" s="5"/>
    </row>
    <row r="25" spans="1:14" ht="15" customHeight="1" x14ac:dyDescent="0.25">
      <c r="A25" s="2" t="s">
        <v>0</v>
      </c>
      <c r="B25" s="89" t="s">
        <v>210</v>
      </c>
      <c r="C25" s="2" t="s">
        <v>288</v>
      </c>
      <c r="D25" s="91">
        <v>6</v>
      </c>
      <c r="E25" s="91">
        <v>6</v>
      </c>
      <c r="F25" s="79" t="s">
        <v>204</v>
      </c>
      <c r="G25" s="79" t="s">
        <v>204</v>
      </c>
      <c r="H25" s="2" t="s">
        <v>174</v>
      </c>
      <c r="I25" s="2"/>
      <c r="J25" s="2">
        <v>2</v>
      </c>
      <c r="K25" s="2"/>
      <c r="L25" s="2"/>
      <c r="M25" s="5"/>
      <c r="N25" s="5"/>
    </row>
    <row r="26" spans="1:14" x14ac:dyDescent="0.25">
      <c r="A26" s="2" t="s">
        <v>0</v>
      </c>
      <c r="B26" s="78" t="s">
        <v>195</v>
      </c>
      <c r="C26" s="7" t="s">
        <v>212</v>
      </c>
      <c r="D26" s="91">
        <v>9</v>
      </c>
      <c r="E26" s="91">
        <v>9</v>
      </c>
      <c r="F26" s="79" t="s">
        <v>204</v>
      </c>
      <c r="G26" s="79" t="s">
        <v>245</v>
      </c>
      <c r="H26" s="2"/>
      <c r="I26" s="2"/>
      <c r="J26" s="7"/>
      <c r="K26" s="2"/>
      <c r="L26" s="2"/>
      <c r="M26" s="5"/>
      <c r="N26" s="5"/>
    </row>
    <row r="27" spans="1:14" x14ac:dyDescent="0.25">
      <c r="A27" s="2" t="s">
        <v>48</v>
      </c>
      <c r="B27" s="78" t="s">
        <v>211</v>
      </c>
      <c r="C27" s="7" t="s">
        <v>217</v>
      </c>
      <c r="D27" s="79"/>
      <c r="E27" s="79"/>
      <c r="F27" s="79" t="s">
        <v>204</v>
      </c>
      <c r="G27" s="79" t="s">
        <v>245</v>
      </c>
      <c r="H27" s="92" t="s">
        <v>174</v>
      </c>
      <c r="I27" s="2"/>
      <c r="J27" s="93">
        <v>2</v>
      </c>
      <c r="K27" s="2"/>
      <c r="L27" s="2"/>
      <c r="M27" s="5"/>
      <c r="N27" s="5"/>
    </row>
    <row r="28" spans="1:14" x14ac:dyDescent="0.25">
      <c r="A28" s="2"/>
      <c r="B28" s="78"/>
      <c r="C28" s="7"/>
      <c r="D28" s="2"/>
      <c r="E28" s="2"/>
      <c r="F28" s="2"/>
      <c r="G28" s="2"/>
      <c r="H28" s="2"/>
      <c r="I28" s="2"/>
      <c r="J28" s="7"/>
      <c r="K28" s="2"/>
      <c r="L28" s="2"/>
      <c r="M28" s="5"/>
      <c r="N28" s="5"/>
    </row>
    <row r="29" spans="1:14" ht="15" customHeight="1" x14ac:dyDescent="0.25">
      <c r="A29" s="92" t="s">
        <v>0</v>
      </c>
      <c r="B29" s="89" t="s">
        <v>272</v>
      </c>
      <c r="C29" s="93"/>
      <c r="D29" s="91">
        <v>3</v>
      </c>
      <c r="E29" s="91">
        <v>3</v>
      </c>
      <c r="F29" s="91" t="s">
        <v>204</v>
      </c>
      <c r="G29" s="92" t="s">
        <v>204</v>
      </c>
      <c r="H29" s="4"/>
      <c r="I29" s="4"/>
      <c r="J29" s="2"/>
      <c r="K29" s="5"/>
      <c r="L29" s="5"/>
      <c r="M29" s="5"/>
      <c r="N29" s="5"/>
    </row>
    <row r="30" spans="1:14" s="44" customFormat="1" ht="15.75" x14ac:dyDescent="0.25">
      <c r="A30" s="92" t="s">
        <v>0</v>
      </c>
      <c r="B30" s="115" t="s">
        <v>283</v>
      </c>
      <c r="C30" s="111" t="s">
        <v>284</v>
      </c>
      <c r="D30" s="91">
        <v>3</v>
      </c>
      <c r="E30" s="5"/>
      <c r="F30" s="91" t="s">
        <v>204</v>
      </c>
      <c r="G30" s="92" t="s">
        <v>204</v>
      </c>
      <c r="H30" s="5"/>
      <c r="I30" s="5"/>
      <c r="J30" s="7"/>
      <c r="K30" s="5"/>
      <c r="L30" s="5"/>
      <c r="M30" s="5"/>
      <c r="N30" s="5"/>
    </row>
    <row r="31" spans="1:14" s="44" customFormat="1" x14ac:dyDescent="0.25">
      <c r="A31" s="2"/>
      <c r="B31" s="78"/>
      <c r="C31" s="3"/>
      <c r="D31" s="4"/>
      <c r="E31" s="5"/>
      <c r="F31" s="5"/>
      <c r="G31" s="5"/>
      <c r="H31" s="5"/>
      <c r="I31" s="5"/>
      <c r="J31" s="7"/>
      <c r="K31" s="5"/>
      <c r="L31" s="5"/>
      <c r="M31" s="5"/>
      <c r="N31" s="5"/>
    </row>
    <row r="32" spans="1:14" s="44" customFormat="1" ht="15.75" x14ac:dyDescent="0.25">
      <c r="A32" s="2" t="s">
        <v>48</v>
      </c>
      <c r="B32" s="87" t="s">
        <v>279</v>
      </c>
      <c r="C32" s="3"/>
      <c r="D32" s="76"/>
      <c r="E32" s="91">
        <v>3</v>
      </c>
      <c r="F32" s="91" t="s">
        <v>204</v>
      </c>
      <c r="G32" s="92" t="s">
        <v>204</v>
      </c>
      <c r="H32" s="92" t="s">
        <v>174</v>
      </c>
      <c r="I32" s="5"/>
      <c r="J32" s="93">
        <v>2</v>
      </c>
      <c r="K32" s="5"/>
      <c r="L32" s="5"/>
      <c r="M32" s="5"/>
      <c r="N32" s="5"/>
    </row>
    <row r="33" spans="1:14" s="44" customFormat="1" ht="18.75" x14ac:dyDescent="0.25">
      <c r="A33" s="2" t="s">
        <v>48</v>
      </c>
      <c r="B33" s="87" t="s">
        <v>280</v>
      </c>
      <c r="C33" s="8"/>
      <c r="D33" s="76"/>
      <c r="E33" s="91">
        <v>3</v>
      </c>
      <c r="F33" s="91" t="s">
        <v>204</v>
      </c>
      <c r="G33" s="92" t="s">
        <v>204</v>
      </c>
      <c r="H33" s="92" t="s">
        <v>174</v>
      </c>
      <c r="I33" s="9"/>
      <c r="J33" s="116">
        <v>2</v>
      </c>
      <c r="K33" s="5"/>
      <c r="L33" s="5"/>
      <c r="M33" s="5"/>
      <c r="N33" s="5"/>
    </row>
    <row r="34" spans="1:14" s="44" customFormat="1" ht="17.25" x14ac:dyDescent="0.25">
      <c r="A34" s="2" t="s">
        <v>48</v>
      </c>
      <c r="B34" s="87" t="s">
        <v>281</v>
      </c>
      <c r="C34" s="11"/>
      <c r="D34" s="76"/>
      <c r="E34" s="91">
        <v>3</v>
      </c>
      <c r="F34" s="91" t="s">
        <v>204</v>
      </c>
      <c r="G34" s="92" t="s">
        <v>204</v>
      </c>
      <c r="H34" s="92" t="s">
        <v>174</v>
      </c>
      <c r="I34" s="5"/>
      <c r="J34" s="117">
        <v>2</v>
      </c>
      <c r="K34" s="5"/>
      <c r="L34" s="5"/>
      <c r="M34" s="5"/>
      <c r="N34" s="5"/>
    </row>
    <row r="35" spans="1:14" s="44" customFormat="1" ht="15.75" x14ac:dyDescent="0.25">
      <c r="A35" s="2" t="s">
        <v>48</v>
      </c>
      <c r="B35" s="87" t="s">
        <v>282</v>
      </c>
      <c r="C35" s="3"/>
      <c r="D35" s="76"/>
      <c r="E35" s="91">
        <v>3</v>
      </c>
      <c r="F35" s="91" t="s">
        <v>204</v>
      </c>
      <c r="G35" s="92" t="s">
        <v>204</v>
      </c>
      <c r="H35" s="92" t="s">
        <v>174</v>
      </c>
      <c r="I35" s="5"/>
      <c r="J35" s="93">
        <v>2</v>
      </c>
      <c r="K35" s="5"/>
      <c r="L35" s="5"/>
      <c r="M35" s="5"/>
      <c r="N35" s="5"/>
    </row>
    <row r="36" spans="1:14" s="44" customFormat="1" x14ac:dyDescent="0.25">
      <c r="A36" s="2"/>
      <c r="B36" s="64"/>
      <c r="C36" s="3"/>
      <c r="D36" s="4"/>
      <c r="E36" s="5"/>
      <c r="F36" s="5"/>
      <c r="G36" s="5"/>
      <c r="H36" s="5"/>
      <c r="I36" s="5"/>
      <c r="J36" s="7"/>
      <c r="K36" s="5"/>
      <c r="L36" s="5"/>
      <c r="M36" s="5"/>
      <c r="N36" s="5"/>
    </row>
    <row r="37" spans="1:14" s="44" customFormat="1" ht="15.75" x14ac:dyDescent="0.25">
      <c r="A37" s="2"/>
      <c r="B37" s="98" t="s">
        <v>276</v>
      </c>
      <c r="C37" s="3"/>
      <c r="D37" s="4"/>
      <c r="E37" s="92">
        <v>3</v>
      </c>
      <c r="F37" s="92">
        <v>3</v>
      </c>
      <c r="G37" s="92" t="s">
        <v>204</v>
      </c>
      <c r="H37" s="92" t="s">
        <v>204</v>
      </c>
      <c r="I37" s="5"/>
      <c r="J37" s="7"/>
      <c r="K37" s="5"/>
      <c r="L37" s="5"/>
      <c r="M37" s="5"/>
      <c r="N37" s="5"/>
    </row>
    <row r="38" spans="1:14" s="44" customFormat="1" ht="15.75" x14ac:dyDescent="0.25">
      <c r="A38" s="2"/>
      <c r="B38" s="98" t="s">
        <v>277</v>
      </c>
      <c r="C38" s="3"/>
      <c r="D38" s="4"/>
      <c r="E38" s="92">
        <v>3</v>
      </c>
      <c r="F38" s="92">
        <v>3</v>
      </c>
      <c r="G38" s="92" t="s">
        <v>204</v>
      </c>
      <c r="H38" s="92" t="s">
        <v>204</v>
      </c>
      <c r="I38" s="5"/>
      <c r="J38" s="7"/>
      <c r="K38" s="5"/>
      <c r="L38" s="5"/>
      <c r="M38" s="5"/>
      <c r="N38" s="5"/>
    </row>
    <row r="39" spans="1:14" s="44" customFormat="1" ht="15.75" x14ac:dyDescent="0.25">
      <c r="A39" s="2"/>
      <c r="B39" s="98" t="s">
        <v>278</v>
      </c>
      <c r="C39" s="3"/>
      <c r="D39" s="4"/>
      <c r="E39" s="92">
        <v>3</v>
      </c>
      <c r="F39" s="92">
        <v>3</v>
      </c>
      <c r="G39" s="92" t="s">
        <v>204</v>
      </c>
      <c r="H39" s="92" t="s">
        <v>204</v>
      </c>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x14ac:dyDescent="0.25">
      <c r="A41" s="2"/>
      <c r="B41" s="64"/>
      <c r="C41" s="3"/>
      <c r="D41" s="4"/>
      <c r="E41" s="5"/>
      <c r="F41" s="5"/>
      <c r="G41" s="5"/>
      <c r="H41" s="5"/>
      <c r="I41" s="5"/>
      <c r="J41" s="7"/>
      <c r="K41" s="5"/>
      <c r="L41" s="5"/>
      <c r="M41" s="5"/>
      <c r="N41" s="5"/>
    </row>
    <row r="42" spans="1:14" s="44" customFormat="1" x14ac:dyDescent="0.25">
      <c r="A42" s="2"/>
      <c r="B42" s="64"/>
      <c r="C42" s="3"/>
      <c r="D42" s="4"/>
      <c r="E42" s="5"/>
      <c r="F42" s="5"/>
      <c r="G42" s="5"/>
      <c r="H42" s="5"/>
      <c r="I42" s="5"/>
      <c r="J42" s="7"/>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x14ac:dyDescent="0.25">
      <c r="A45" s="72"/>
      <c r="B45" s="73"/>
      <c r="C45" s="73"/>
      <c r="D45" s="73"/>
      <c r="E45" s="73"/>
      <c r="F45" s="73"/>
      <c r="G45" s="73"/>
      <c r="H45" s="73"/>
      <c r="I45" s="73"/>
      <c r="J45" s="73"/>
      <c r="K45" s="73"/>
      <c r="L45" s="72"/>
      <c r="M45" s="72"/>
      <c r="N45" s="72"/>
    </row>
    <row r="46" spans="1:14" x14ac:dyDescent="0.25">
      <c r="A46" s="72"/>
      <c r="B46" s="73"/>
      <c r="C46" s="73"/>
      <c r="D46" s="73"/>
      <c r="E46" s="73"/>
      <c r="F46" s="73"/>
      <c r="G46" s="73"/>
      <c r="H46" s="73"/>
      <c r="I46" s="73"/>
      <c r="J46" s="73"/>
      <c r="K46" s="73"/>
      <c r="L46" s="72"/>
      <c r="M46" s="72"/>
      <c r="N46" s="72"/>
    </row>
    <row r="47" spans="1:14" x14ac:dyDescent="0.25">
      <c r="A47" s="72"/>
      <c r="B47" s="73"/>
      <c r="C47" s="73"/>
      <c r="D47" s="73"/>
      <c r="E47" s="73"/>
      <c r="F47" s="73"/>
      <c r="G47" s="73"/>
      <c r="H47" s="73"/>
      <c r="I47" s="73"/>
      <c r="J47" s="73"/>
      <c r="K47" s="73"/>
      <c r="L47" s="72"/>
      <c r="M47" s="72"/>
      <c r="N47" s="72"/>
    </row>
    <row r="48" spans="1:14" x14ac:dyDescent="0.25">
      <c r="A48" s="72"/>
      <c r="B48" s="73"/>
      <c r="C48" s="73"/>
      <c r="D48" s="73"/>
      <c r="E48" s="73"/>
      <c r="F48" s="73"/>
      <c r="G48" s="73"/>
      <c r="H48" s="73"/>
      <c r="I48" s="73"/>
      <c r="J48" s="73"/>
      <c r="K48" s="73"/>
      <c r="L48" s="72"/>
      <c r="M48" s="72"/>
      <c r="N48" s="72"/>
    </row>
    <row r="49" spans="1:14" x14ac:dyDescent="0.25">
      <c r="A49" s="72"/>
      <c r="B49" s="73"/>
      <c r="C49" s="73"/>
      <c r="D49" s="73"/>
      <c r="E49" s="73"/>
      <c r="F49" s="73"/>
      <c r="G49" s="73"/>
      <c r="H49" s="73"/>
      <c r="I49" s="73"/>
      <c r="J49" s="73"/>
      <c r="K49" s="73"/>
      <c r="L49" s="72"/>
      <c r="M49" s="72"/>
      <c r="N49" s="72"/>
    </row>
    <row r="50" spans="1:14" x14ac:dyDescent="0.25">
      <c r="A50" s="72"/>
      <c r="B50" s="73"/>
      <c r="C50" s="73"/>
      <c r="D50" s="73"/>
      <c r="E50" s="73"/>
      <c r="F50" s="73"/>
      <c r="G50" s="73"/>
      <c r="H50" s="73"/>
      <c r="I50" s="73"/>
      <c r="J50" s="73"/>
      <c r="K50" s="73"/>
      <c r="L50" s="72"/>
      <c r="M50" s="72"/>
      <c r="N50" s="72"/>
    </row>
    <row r="51" spans="1:14" x14ac:dyDescent="0.25">
      <c r="A51" s="72"/>
      <c r="B51" s="73"/>
      <c r="C51" s="73"/>
      <c r="D51" s="73"/>
      <c r="E51" s="73"/>
      <c r="F51" s="73"/>
      <c r="G51" s="73"/>
      <c r="H51" s="73"/>
      <c r="I51" s="73"/>
      <c r="J51" s="73"/>
      <c r="K51" s="73"/>
      <c r="L51" s="72"/>
      <c r="M51" s="72"/>
      <c r="N51" s="72"/>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sheetData>
  <sheetProtection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04" priority="12">
      <formula>$A$11=2</formula>
    </cfRule>
    <cfRule type="expression" dxfId="103" priority="13">
      <formula>$A$11=3</formula>
    </cfRule>
    <cfRule type="expression" dxfId="102" priority="14">
      <formula>$A$11=1</formula>
    </cfRule>
  </conditionalFormatting>
  <conditionalFormatting sqref="K30:L44 L28 I30:I44 I17:I27 K17:L27">
    <cfRule type="expression" dxfId="101" priority="11">
      <formula>$H17="CCI (CC Intégral)"</formula>
    </cfRule>
  </conditionalFormatting>
  <conditionalFormatting sqref="I30:J44 I17:J27">
    <cfRule type="expression" dxfId="100" priority="10">
      <formula>$H17="CT (Contrôle terminal)"</formula>
    </cfRule>
  </conditionalFormatting>
  <conditionalFormatting sqref="K15:L16">
    <cfRule type="expression" dxfId="99" priority="7">
      <formula>$H$17="CCI (CC Intégral)"</formula>
    </cfRule>
  </conditionalFormatting>
  <conditionalFormatting sqref="I28 K28">
    <cfRule type="expression" dxfId="98" priority="6">
      <formula>$H28="CCI (CC Intégral)"</formula>
    </cfRule>
  </conditionalFormatting>
  <conditionalFormatting sqref="I28:J28">
    <cfRule type="expression" dxfId="97" priority="5">
      <formula>$H28="CT (Contrôle terminal)"</formula>
    </cfRule>
  </conditionalFormatting>
  <conditionalFormatting sqref="K29:L29 I29">
    <cfRule type="expression" dxfId="96" priority="4">
      <formula>$H29="CCI (CC Intégral)"</formula>
    </cfRule>
  </conditionalFormatting>
  <conditionalFormatting sqref="I29:J29">
    <cfRule type="expression" dxfId="95" priority="3">
      <formula>$H29="CT (Contrôle terminal)"</formula>
    </cfRule>
  </conditionalFormatting>
  <dataValidations count="4">
    <dataValidation type="list" allowBlank="1" showInputMessage="1" showErrorMessage="1" sqref="K17:K44 M17:M44">
      <formula1>Nature_contrôle</formula1>
    </dataValidation>
    <dataValidation type="list" allowBlank="1" showInputMessage="1" showErrorMessage="1" sqref="H17:H36 H40:H44">
      <formula1>Type_contrôle</formula1>
    </dataValidation>
    <dataValidation type="list" allowBlank="1" showInputMessage="1" showErrorMessage="1" sqref="A17:A44">
      <formula1>Nat_ELP</formula1>
    </dataValidation>
    <dataValidation type="list" allowBlank="1" showInputMessage="1" showErrorMessage="1" sqref="F17:G36 F40:G44 G37:H39">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45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97E06203-7D2F-4530-B526-9FB4F0BBB861}">
            <xm:f>'Fiche générale'!$B$5="Session unique"</xm:f>
            <x14:dxf>
              <fill>
                <patternFill>
                  <bgColor theme="1"/>
                </patternFill>
              </fill>
            </x14:dxf>
          </x14:cfRule>
          <x14:cfRule type="expression" priority="9" id="{03607435-962F-46E0-84D8-10D1389C1B1B}">
            <xm:f>'\Volumes\Mes Documents\DEVE\Cellule APOGEE\2018 MODULO\MCC\D:\Volumes\Mes Documents\DEVE\Cellule APOGEE\2018 MODULO\MCC\[Modèle MCC-LP.xlsx]Fiche générale'!#REF!="Session unique"</xm:f>
            <x14:dxf>
              <fill>
                <patternFill>
                  <bgColor theme="1"/>
                </patternFill>
              </fill>
            </x14:dxf>
          </x14:cfRule>
          <xm:sqref>M14:N28 M30:N44</xm:sqref>
        </x14:conditionalFormatting>
        <x14:conditionalFormatting xmlns:xm="http://schemas.microsoft.com/office/excel/2006/main">
          <x14:cfRule type="expression" priority="1" id="{3820F22D-287A-4E4B-82FA-AE5B038657F9}">
            <xm:f>'Fiche générale'!$B$5="Session unique"</xm:f>
            <x14:dxf>
              <fill>
                <patternFill>
                  <bgColor theme="1"/>
                </patternFill>
              </fill>
            </x14:dxf>
          </x14:cfRule>
          <x14:cfRule type="expression" priority="2" id="{5B19F0A0-BA92-4B71-8680-CB731FF3A3A9}">
            <xm:f>'\Volumes\Mes Documents\DEVE\Cellule APOGEE\2018 MODULO\MCC\D:\Volumes\Mes Documents\DEVE\Cellule APOGEE\2018 MODULO\MCC\[Modèle MCC-LP.xlsx]Fiche générale'!#REF!="Session unique"</xm:f>
            <x14:dxf>
              <fill>
                <patternFill>
                  <bgColor theme="1"/>
                </patternFill>
              </fill>
            </x14:dxf>
          </x14:cfRule>
          <xm:sqref>M29:N29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8"/>
  <sheetViews>
    <sheetView showGridLines="0" showZeros="0" topLeftCell="A15" zoomScale="85" zoomScaleNormal="85" zoomScalePageLayoutView="85" workbookViewId="0">
      <selection activeCell="C20" sqref="C20"/>
    </sheetView>
  </sheetViews>
  <sheetFormatPr baseColWidth="10" defaultColWidth="10.85546875" defaultRowHeight="15" x14ac:dyDescent="0.25"/>
  <cols>
    <col min="1" max="1" width="27.7109375" style="38" bestFit="1" customWidth="1"/>
    <col min="2" max="2" width="52.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164" t="s">
        <v>173</v>
      </c>
      <c r="B1" s="164"/>
      <c r="C1" s="164"/>
      <c r="D1" s="164"/>
      <c r="E1" s="164"/>
      <c r="F1" s="164"/>
      <c r="G1" s="164"/>
      <c r="H1" s="164"/>
      <c r="I1" s="164"/>
      <c r="J1" s="164"/>
      <c r="K1" s="164"/>
      <c r="L1" s="164"/>
      <c r="M1" s="164"/>
      <c r="N1" s="164"/>
    </row>
    <row r="2" spans="1:14" ht="20.100000000000001" customHeight="1" x14ac:dyDescent="0.25">
      <c r="A2" s="39" t="s">
        <v>36</v>
      </c>
      <c r="B2" s="165" t="str">
        <f>'Fiche générale'!B2</f>
        <v>LASH</v>
      </c>
      <c r="C2" s="165"/>
      <c r="D2" s="165"/>
      <c r="E2" s="165"/>
      <c r="F2" s="38"/>
      <c r="G2" s="38"/>
      <c r="H2" s="38"/>
      <c r="I2" s="38"/>
      <c r="J2" s="38"/>
      <c r="K2" s="38"/>
    </row>
    <row r="3" spans="1:14" ht="20.100000000000001" customHeight="1" x14ac:dyDescent="0.25">
      <c r="A3" s="39" t="s">
        <v>34</v>
      </c>
      <c r="B3" s="166" t="str">
        <f>'Fiche générale'!B3:I3</f>
        <v>Humanités et industries créatives</v>
      </c>
      <c r="C3" s="167"/>
      <c r="D3" s="167"/>
      <c r="E3" s="167"/>
      <c r="F3" s="167"/>
      <c r="G3" s="167"/>
      <c r="H3" s="167"/>
      <c r="I3" s="167"/>
      <c r="J3" s="168"/>
      <c r="K3" s="38"/>
    </row>
    <row r="4" spans="1:14" ht="20.100000000000001" customHeight="1" x14ac:dyDescent="0.3">
      <c r="A4" s="39" t="s">
        <v>27</v>
      </c>
      <c r="B4" s="40" t="str">
        <f>'Fiche générale'!B4</f>
        <v>HMUIC18</v>
      </c>
      <c r="C4" s="41" t="s">
        <v>168</v>
      </c>
      <c r="D4" s="169">
        <v>280</v>
      </c>
      <c r="E4" s="169"/>
      <c r="F4" s="170" t="s">
        <v>35</v>
      </c>
      <c r="G4" s="171"/>
      <c r="H4" s="172" t="s">
        <v>261</v>
      </c>
      <c r="I4" s="173"/>
      <c r="J4" s="173"/>
      <c r="K4" s="173"/>
      <c r="L4" s="173"/>
      <c r="M4" s="173"/>
      <c r="N4" s="174"/>
    </row>
    <row r="5" spans="1:14" ht="20.100000000000001" customHeight="1" x14ac:dyDescent="0.25">
      <c r="B5" s="38"/>
      <c r="C5" s="38"/>
      <c r="D5" s="38"/>
      <c r="E5" s="38"/>
      <c r="F5" s="38"/>
      <c r="G5" s="38"/>
      <c r="H5" s="38"/>
      <c r="I5" s="38"/>
      <c r="J5" s="38"/>
      <c r="K5" s="38"/>
    </row>
    <row r="6" spans="1:14" ht="20.100000000000001" customHeight="1" x14ac:dyDescent="0.25">
      <c r="A6" s="39" t="s">
        <v>2</v>
      </c>
      <c r="B6" s="62" t="s">
        <v>183</v>
      </c>
      <c r="C6" s="41" t="s">
        <v>169</v>
      </c>
      <c r="D6" s="175">
        <v>180</v>
      </c>
      <c r="E6" s="176"/>
      <c r="F6" s="170" t="s">
        <v>3</v>
      </c>
      <c r="G6" s="171"/>
      <c r="H6" s="177" t="s">
        <v>186</v>
      </c>
      <c r="I6" s="178"/>
      <c r="J6" s="178"/>
      <c r="K6" s="178"/>
      <c r="L6" s="178"/>
      <c r="M6" s="178"/>
      <c r="N6" s="179"/>
    </row>
    <row r="7" spans="1:14" ht="20.100000000000001" customHeight="1" x14ac:dyDescent="0.25">
      <c r="A7" s="39" t="s">
        <v>45</v>
      </c>
      <c r="B7" s="63" t="s">
        <v>184</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180" t="s">
        <v>51</v>
      </c>
      <c r="F9" s="181"/>
      <c r="G9" s="180" t="s">
        <v>47</v>
      </c>
      <c r="H9" s="181"/>
      <c r="I9"/>
      <c r="J9" s="43"/>
      <c r="K9" s="45">
        <v>1</v>
      </c>
      <c r="L9" s="43"/>
      <c r="M9" s="43"/>
      <c r="N9" s="43"/>
    </row>
    <row r="10" spans="1:14" ht="15" customHeight="1" x14ac:dyDescent="0.25">
      <c r="B10" s="51"/>
      <c r="C10" s="51"/>
      <c r="D10" s="46"/>
      <c r="E10" s="160"/>
      <c r="F10" s="161"/>
      <c r="G10" s="162"/>
      <c r="H10" s="163"/>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182"/>
      <c r="F13" s="182"/>
      <c r="G13" s="71"/>
      <c r="H13" s="49"/>
      <c r="I13" s="49"/>
    </row>
    <row r="14" spans="1:14" ht="26.25" customHeight="1" x14ac:dyDescent="0.25">
      <c r="B14" s="51"/>
      <c r="C14" s="49"/>
      <c r="D14" s="49"/>
      <c r="E14" s="71"/>
      <c r="F14" s="71"/>
      <c r="G14" s="71"/>
      <c r="H14" s="49"/>
      <c r="I14" s="49"/>
      <c r="J14" s="183" t="s">
        <v>28</v>
      </c>
      <c r="K14" s="184"/>
      <c r="L14" s="185"/>
      <c r="M14" s="183" t="s">
        <v>29</v>
      </c>
      <c r="N14" s="185"/>
    </row>
    <row r="15" spans="1:14" ht="39.75" customHeight="1" x14ac:dyDescent="0.25">
      <c r="C15" s="53"/>
      <c r="D15" s="53"/>
      <c r="E15" s="54"/>
      <c r="F15" s="54"/>
      <c r="G15" s="54"/>
      <c r="H15" s="54"/>
      <c r="I15" s="55"/>
      <c r="J15" s="56" t="s">
        <v>30</v>
      </c>
      <c r="K15" s="186" t="str">
        <f>IF(H17="CCI (CC Intégral)","CT pour les dispensés","Contrôle Terminal")</f>
        <v>Contrôle Terminal</v>
      </c>
      <c r="L15" s="187"/>
      <c r="M15" s="186" t="s">
        <v>31</v>
      </c>
      <c r="N15" s="187"/>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4" ht="15" customHeight="1" x14ac:dyDescent="0.25">
      <c r="A17" s="112" t="s">
        <v>0</v>
      </c>
      <c r="B17" s="96" t="s">
        <v>255</v>
      </c>
      <c r="C17" s="7"/>
      <c r="D17" s="79">
        <v>6</v>
      </c>
      <c r="E17" s="79">
        <v>6</v>
      </c>
      <c r="F17" s="79" t="s">
        <v>204</v>
      </c>
      <c r="G17" s="2" t="s">
        <v>204</v>
      </c>
      <c r="H17" s="2"/>
      <c r="I17" s="2"/>
      <c r="J17" s="2"/>
      <c r="K17" s="2"/>
      <c r="L17" s="2"/>
      <c r="M17" s="5"/>
      <c r="N17" s="5"/>
    </row>
    <row r="18" spans="1:14" ht="15" customHeight="1" x14ac:dyDescent="0.25">
      <c r="A18" s="2" t="s">
        <v>48</v>
      </c>
      <c r="B18" s="78" t="s">
        <v>218</v>
      </c>
      <c r="C18" s="7" t="s">
        <v>227</v>
      </c>
      <c r="D18" s="79"/>
      <c r="E18" s="79">
        <v>1</v>
      </c>
      <c r="F18" s="79" t="s">
        <v>204</v>
      </c>
      <c r="G18" s="2" t="s">
        <v>204</v>
      </c>
      <c r="H18" s="2" t="s">
        <v>174</v>
      </c>
      <c r="I18" s="2"/>
      <c r="J18" s="2">
        <v>2</v>
      </c>
      <c r="K18" s="2"/>
      <c r="L18" s="2"/>
      <c r="M18" s="5"/>
      <c r="N18" s="5"/>
    </row>
    <row r="19" spans="1:14" ht="15" customHeight="1" x14ac:dyDescent="0.25">
      <c r="A19" s="2" t="s">
        <v>48</v>
      </c>
      <c r="B19" s="78" t="s">
        <v>219</v>
      </c>
      <c r="C19" s="7" t="s">
        <v>228</v>
      </c>
      <c r="D19" s="79"/>
      <c r="E19" s="79">
        <v>1</v>
      </c>
      <c r="F19" s="79" t="s">
        <v>204</v>
      </c>
      <c r="G19" s="2" t="s">
        <v>204</v>
      </c>
      <c r="H19" s="2" t="s">
        <v>174</v>
      </c>
      <c r="I19" s="2"/>
      <c r="J19" s="2">
        <v>2</v>
      </c>
      <c r="K19" s="2"/>
      <c r="L19" s="2"/>
      <c r="M19" s="5"/>
      <c r="N19" s="5"/>
    </row>
    <row r="20" spans="1:14" ht="15" customHeight="1" x14ac:dyDescent="0.25">
      <c r="A20" s="92" t="s">
        <v>0</v>
      </c>
      <c r="B20" s="89" t="s">
        <v>220</v>
      </c>
      <c r="C20" s="81"/>
      <c r="D20" s="91">
        <v>6</v>
      </c>
      <c r="E20" s="91">
        <v>6</v>
      </c>
      <c r="F20" s="79" t="s">
        <v>204</v>
      </c>
      <c r="G20" s="2" t="s">
        <v>204</v>
      </c>
      <c r="H20" s="2"/>
      <c r="I20" s="2"/>
      <c r="J20" s="2"/>
      <c r="K20" s="2"/>
      <c r="L20" s="2"/>
      <c r="M20" s="5"/>
      <c r="N20" s="5"/>
    </row>
    <row r="21" spans="1:14" ht="15" customHeight="1" x14ac:dyDescent="0.25">
      <c r="A21" s="92" t="s">
        <v>48</v>
      </c>
      <c r="B21" s="98" t="s">
        <v>256</v>
      </c>
      <c r="C21" s="93"/>
      <c r="D21" s="91"/>
      <c r="E21" s="91">
        <v>1</v>
      </c>
      <c r="F21" s="91" t="s">
        <v>204</v>
      </c>
      <c r="G21" s="92" t="s">
        <v>204</v>
      </c>
      <c r="H21" s="92" t="s">
        <v>174</v>
      </c>
      <c r="I21" s="92"/>
      <c r="J21" s="92">
        <v>2</v>
      </c>
      <c r="K21" s="2"/>
      <c r="L21" s="2"/>
      <c r="M21" s="5"/>
      <c r="N21" s="5"/>
    </row>
    <row r="22" spans="1:14" ht="15" customHeight="1" x14ac:dyDescent="0.25">
      <c r="A22" s="92" t="s">
        <v>48</v>
      </c>
      <c r="B22" s="98" t="s">
        <v>257</v>
      </c>
      <c r="C22" s="93"/>
      <c r="D22" s="91"/>
      <c r="E22" s="91">
        <v>1</v>
      </c>
      <c r="F22" s="91" t="s">
        <v>204</v>
      </c>
      <c r="G22" s="92" t="s">
        <v>204</v>
      </c>
      <c r="H22" s="92" t="s">
        <v>174</v>
      </c>
      <c r="I22" s="92"/>
      <c r="J22" s="92">
        <v>2</v>
      </c>
      <c r="K22" s="2"/>
      <c r="L22" s="2"/>
      <c r="M22" s="5"/>
      <c r="N22" s="5"/>
    </row>
    <row r="23" spans="1:14" ht="15" customHeight="1" x14ac:dyDescent="0.25">
      <c r="A23" s="2" t="s">
        <v>48</v>
      </c>
      <c r="B23" s="80" t="s">
        <v>221</v>
      </c>
      <c r="C23" s="7" t="s">
        <v>229</v>
      </c>
      <c r="D23" s="79"/>
      <c r="E23" s="79">
        <v>1</v>
      </c>
      <c r="F23" s="79" t="s">
        <v>204</v>
      </c>
      <c r="G23" s="2" t="s">
        <v>204</v>
      </c>
      <c r="H23" s="2" t="s">
        <v>174</v>
      </c>
      <c r="I23" s="2"/>
      <c r="J23" s="2">
        <v>2</v>
      </c>
      <c r="K23" s="2"/>
      <c r="L23" s="2"/>
      <c r="M23" s="5"/>
      <c r="N23" s="5"/>
    </row>
    <row r="24" spans="1:14" ht="15" customHeight="1" x14ac:dyDescent="0.25">
      <c r="A24" s="92" t="s">
        <v>0</v>
      </c>
      <c r="B24" s="89" t="s">
        <v>222</v>
      </c>
      <c r="C24" s="92"/>
      <c r="D24" s="91">
        <v>6</v>
      </c>
      <c r="E24" s="91">
        <v>6</v>
      </c>
      <c r="F24" s="91" t="s">
        <v>204</v>
      </c>
      <c r="G24" s="92" t="s">
        <v>204</v>
      </c>
      <c r="H24" s="92" t="s">
        <v>174</v>
      </c>
      <c r="I24" s="92"/>
      <c r="J24" s="92">
        <v>2</v>
      </c>
      <c r="K24" s="2"/>
      <c r="L24" s="2"/>
      <c r="M24" s="5"/>
      <c r="N24" s="5"/>
    </row>
    <row r="25" spans="1:14" x14ac:dyDescent="0.25">
      <c r="A25" s="92" t="s">
        <v>0</v>
      </c>
      <c r="B25" s="97" t="s">
        <v>224</v>
      </c>
      <c r="C25" s="93"/>
      <c r="D25" s="91">
        <v>6</v>
      </c>
      <c r="E25" s="91">
        <v>6</v>
      </c>
      <c r="F25" s="91" t="s">
        <v>204</v>
      </c>
      <c r="G25" s="92" t="s">
        <v>204</v>
      </c>
      <c r="H25" s="92" t="s">
        <v>174</v>
      </c>
      <c r="I25" s="92"/>
      <c r="J25" s="92">
        <v>2</v>
      </c>
      <c r="K25" s="2"/>
      <c r="L25" s="2"/>
      <c r="M25" s="5"/>
      <c r="N25" s="5"/>
    </row>
    <row r="26" spans="1:14" x14ac:dyDescent="0.25">
      <c r="A26" s="2" t="s">
        <v>0</v>
      </c>
      <c r="B26" s="78" t="s">
        <v>195</v>
      </c>
      <c r="C26" s="7" t="s">
        <v>226</v>
      </c>
      <c r="D26" s="91">
        <v>3</v>
      </c>
      <c r="E26" s="91">
        <v>3</v>
      </c>
      <c r="F26" s="79" t="s">
        <v>204</v>
      </c>
      <c r="G26" s="118" t="s">
        <v>204</v>
      </c>
      <c r="H26" s="2"/>
      <c r="I26" s="2"/>
      <c r="J26" s="2"/>
      <c r="K26" s="2"/>
      <c r="L26" s="2"/>
      <c r="M26" s="5"/>
      <c r="N26" s="5"/>
    </row>
    <row r="27" spans="1:14" ht="15.75" x14ac:dyDescent="0.25">
      <c r="A27" s="2" t="s">
        <v>48</v>
      </c>
      <c r="B27" s="99" t="s">
        <v>225</v>
      </c>
      <c r="C27" s="7"/>
      <c r="D27" s="79"/>
      <c r="E27" s="79"/>
      <c r="F27" s="79" t="s">
        <v>204</v>
      </c>
      <c r="G27" s="92" t="s">
        <v>204</v>
      </c>
      <c r="H27" s="92" t="s">
        <v>174</v>
      </c>
      <c r="I27" s="92"/>
      <c r="J27" s="92">
        <v>2</v>
      </c>
      <c r="K27" s="2"/>
      <c r="L27" s="2"/>
      <c r="M27" s="5"/>
      <c r="N27" s="5"/>
    </row>
    <row r="28" spans="1:14" s="44" customFormat="1" x14ac:dyDescent="0.25">
      <c r="A28" s="2"/>
      <c r="B28" s="78"/>
      <c r="C28" s="7"/>
      <c r="D28" s="79"/>
      <c r="E28" s="79"/>
      <c r="F28" s="79"/>
      <c r="G28" s="2"/>
      <c r="H28" s="2"/>
      <c r="I28" s="2"/>
      <c r="J28" s="7"/>
      <c r="K28" s="2"/>
      <c r="L28" s="2"/>
      <c r="M28" s="5"/>
      <c r="N28" s="5"/>
    </row>
    <row r="29" spans="1:14" ht="15" customHeight="1" x14ac:dyDescent="0.25">
      <c r="A29" s="92" t="s">
        <v>0</v>
      </c>
      <c r="B29" s="89" t="s">
        <v>272</v>
      </c>
      <c r="C29" s="93"/>
      <c r="D29" s="91">
        <v>3</v>
      </c>
      <c r="E29" s="91">
        <v>3</v>
      </c>
      <c r="F29" s="91" t="s">
        <v>204</v>
      </c>
      <c r="G29" s="92" t="s">
        <v>204</v>
      </c>
      <c r="H29" s="4"/>
      <c r="I29" s="4"/>
      <c r="J29" s="2"/>
      <c r="K29" s="5"/>
      <c r="L29" s="5"/>
      <c r="M29" s="5"/>
      <c r="N29" s="5"/>
    </row>
    <row r="30" spans="1:14" s="44" customFormat="1" x14ac:dyDescent="0.25">
      <c r="A30" s="2"/>
      <c r="B30" s="64"/>
      <c r="C30" s="3"/>
      <c r="D30" s="4"/>
      <c r="E30" s="5"/>
      <c r="F30" s="5"/>
      <c r="G30" s="5"/>
      <c r="H30" s="5"/>
      <c r="I30" s="5"/>
      <c r="J30" s="7"/>
      <c r="K30" s="5"/>
      <c r="L30" s="5"/>
      <c r="M30" s="5"/>
      <c r="N30" s="5"/>
    </row>
    <row r="31" spans="1:14" s="44" customFormat="1" ht="18.75" x14ac:dyDescent="0.25">
      <c r="A31" s="2" t="s">
        <v>48</v>
      </c>
      <c r="B31" s="98" t="s">
        <v>191</v>
      </c>
      <c r="C31" s="7" t="s">
        <v>202</v>
      </c>
      <c r="D31" s="4"/>
      <c r="E31" s="114">
        <v>3</v>
      </c>
      <c r="F31" s="114" t="s">
        <v>204</v>
      </c>
      <c r="G31" s="114" t="s">
        <v>204</v>
      </c>
      <c r="H31" s="114" t="s">
        <v>174</v>
      </c>
      <c r="I31" s="114"/>
      <c r="J31" s="116">
        <v>2</v>
      </c>
      <c r="K31" s="5"/>
      <c r="L31" s="5"/>
      <c r="M31" s="5"/>
      <c r="N31" s="5"/>
    </row>
    <row r="32" spans="1:14" s="44" customFormat="1" ht="17.25" x14ac:dyDescent="0.25">
      <c r="A32" s="2" t="s">
        <v>48</v>
      </c>
      <c r="B32" s="98" t="s">
        <v>273</v>
      </c>
      <c r="C32" s="11"/>
      <c r="D32" s="4"/>
      <c r="E32" s="114">
        <v>3</v>
      </c>
      <c r="F32" s="114" t="s">
        <v>204</v>
      </c>
      <c r="G32" s="114" t="s">
        <v>204</v>
      </c>
      <c r="H32" s="92" t="s">
        <v>174</v>
      </c>
      <c r="I32" s="92"/>
      <c r="J32" s="117">
        <v>2</v>
      </c>
      <c r="K32" s="5"/>
      <c r="L32" s="5"/>
      <c r="M32" s="5"/>
      <c r="N32" s="5"/>
    </row>
    <row r="33" spans="1:14" s="44" customFormat="1" ht="15.75" x14ac:dyDescent="0.25">
      <c r="A33" s="2" t="s">
        <v>48</v>
      </c>
      <c r="B33" s="98" t="s">
        <v>274</v>
      </c>
      <c r="C33" s="3"/>
      <c r="D33" s="4"/>
      <c r="E33" s="114">
        <v>3</v>
      </c>
      <c r="F33" s="114" t="s">
        <v>204</v>
      </c>
      <c r="G33" s="114" t="s">
        <v>204</v>
      </c>
      <c r="H33" s="92" t="s">
        <v>174</v>
      </c>
      <c r="I33" s="92"/>
      <c r="J33" s="93">
        <v>2</v>
      </c>
      <c r="K33" s="5"/>
      <c r="L33" s="5"/>
      <c r="M33" s="5"/>
      <c r="N33" s="5"/>
    </row>
    <row r="34" spans="1:14" s="44" customFormat="1" ht="15.75" x14ac:dyDescent="0.25">
      <c r="A34" s="2" t="s">
        <v>48</v>
      </c>
      <c r="B34" s="98" t="s">
        <v>275</v>
      </c>
      <c r="C34" s="3"/>
      <c r="D34" s="4"/>
      <c r="E34" s="114">
        <v>3</v>
      </c>
      <c r="F34" s="114" t="s">
        <v>204</v>
      </c>
      <c r="G34" s="114" t="s">
        <v>204</v>
      </c>
      <c r="H34" s="92" t="s">
        <v>174</v>
      </c>
      <c r="I34" s="92"/>
      <c r="J34" s="93">
        <v>2</v>
      </c>
      <c r="K34" s="5"/>
      <c r="L34" s="5"/>
      <c r="M34" s="5"/>
      <c r="N34" s="5"/>
    </row>
    <row r="35" spans="1:14" s="44" customFormat="1" x14ac:dyDescent="0.25">
      <c r="A35" s="2"/>
      <c r="B35" s="64"/>
      <c r="C35" s="3"/>
      <c r="D35" s="4"/>
      <c r="E35" s="5"/>
      <c r="F35" s="5"/>
      <c r="G35" s="5"/>
      <c r="H35" s="5"/>
      <c r="I35" s="5"/>
      <c r="J35" s="7"/>
      <c r="K35" s="5"/>
      <c r="L35" s="5"/>
      <c r="M35" s="5"/>
      <c r="N35" s="5"/>
    </row>
    <row r="36" spans="1:14" s="44" customFormat="1" ht="15.75" x14ac:dyDescent="0.25">
      <c r="A36" s="2"/>
      <c r="B36" s="98" t="s">
        <v>276</v>
      </c>
      <c r="C36" s="3"/>
      <c r="D36" s="92">
        <v>3</v>
      </c>
      <c r="E36" s="92">
        <v>3</v>
      </c>
      <c r="F36" s="92" t="s">
        <v>204</v>
      </c>
      <c r="G36" s="92" t="s">
        <v>204</v>
      </c>
      <c r="H36" s="5"/>
      <c r="I36" s="5"/>
      <c r="J36" s="7"/>
      <c r="K36" s="5"/>
      <c r="L36" s="5"/>
      <c r="M36" s="5"/>
      <c r="N36" s="5"/>
    </row>
    <row r="37" spans="1:14" s="44" customFormat="1" ht="15.75" x14ac:dyDescent="0.25">
      <c r="A37" s="2"/>
      <c r="B37" s="98" t="s">
        <v>277</v>
      </c>
      <c r="C37" s="3"/>
      <c r="D37" s="92">
        <v>3</v>
      </c>
      <c r="E37" s="92">
        <v>3</v>
      </c>
      <c r="F37" s="92" t="s">
        <v>204</v>
      </c>
      <c r="G37" s="92" t="s">
        <v>204</v>
      </c>
      <c r="H37" s="5"/>
      <c r="I37" s="5"/>
      <c r="J37" s="7"/>
      <c r="K37" s="5"/>
      <c r="L37" s="5"/>
      <c r="M37" s="5"/>
      <c r="N37" s="5"/>
    </row>
    <row r="38" spans="1:14" s="44" customFormat="1" ht="15.75" x14ac:dyDescent="0.25">
      <c r="A38" s="2"/>
      <c r="B38" s="98" t="s">
        <v>278</v>
      </c>
      <c r="C38" s="3"/>
      <c r="D38" s="92">
        <v>3</v>
      </c>
      <c r="E38" s="92">
        <v>3</v>
      </c>
      <c r="F38" s="92" t="s">
        <v>204</v>
      </c>
      <c r="G38" s="92" t="s">
        <v>204</v>
      </c>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x14ac:dyDescent="0.25">
      <c r="A41" s="2"/>
      <c r="B41" s="64"/>
      <c r="C41" s="3"/>
      <c r="D41" s="4"/>
      <c r="E41" s="5"/>
      <c r="F41" s="5"/>
      <c r="G41" s="5"/>
      <c r="H41" s="5"/>
      <c r="I41" s="5"/>
      <c r="J41" s="7"/>
      <c r="K41" s="5"/>
      <c r="L41" s="5"/>
      <c r="M41" s="5"/>
      <c r="N41" s="5"/>
    </row>
    <row r="42" spans="1:14" s="44" customFormat="1" x14ac:dyDescent="0.25">
      <c r="A42" s="2"/>
      <c r="B42" s="64"/>
      <c r="C42" s="3"/>
      <c r="D42" s="4"/>
      <c r="E42" s="5"/>
      <c r="F42" s="5"/>
      <c r="G42" s="5"/>
      <c r="H42" s="5"/>
      <c r="I42" s="5"/>
      <c r="J42" s="7"/>
      <c r="K42" s="5"/>
      <c r="L42" s="5"/>
      <c r="M42" s="5"/>
      <c r="N42" s="5"/>
    </row>
    <row r="43" spans="1:14" x14ac:dyDescent="0.25">
      <c r="A43" s="72"/>
      <c r="B43" s="73"/>
      <c r="C43" s="73"/>
      <c r="D43" s="73"/>
      <c r="E43" s="73"/>
      <c r="F43" s="73"/>
      <c r="G43" s="73"/>
      <c r="H43" s="73"/>
      <c r="I43" s="73"/>
      <c r="J43" s="73"/>
      <c r="K43" s="73"/>
      <c r="L43" s="72"/>
      <c r="M43" s="72"/>
      <c r="N43" s="72"/>
    </row>
    <row r="44" spans="1:14" x14ac:dyDescent="0.25">
      <c r="A44" s="72"/>
      <c r="B44" s="73"/>
      <c r="C44" s="73"/>
      <c r="D44" s="73"/>
      <c r="E44" s="73"/>
      <c r="F44" s="73"/>
      <c r="G44" s="73"/>
      <c r="H44" s="73"/>
      <c r="I44" s="73"/>
      <c r="J44" s="73"/>
      <c r="K44" s="73"/>
      <c r="L44" s="72"/>
      <c r="M44" s="72"/>
      <c r="N44" s="72"/>
    </row>
    <row r="45" spans="1:14" x14ac:dyDescent="0.25">
      <c r="A45" s="72"/>
      <c r="B45" s="73"/>
      <c r="C45" s="73"/>
      <c r="D45" s="73"/>
      <c r="E45" s="73"/>
      <c r="F45" s="73"/>
      <c r="G45" s="73"/>
      <c r="H45" s="73"/>
      <c r="I45" s="73"/>
      <c r="J45" s="73"/>
      <c r="K45" s="73"/>
      <c r="L45" s="72"/>
      <c r="M45" s="72"/>
      <c r="N45" s="72"/>
    </row>
    <row r="46" spans="1:14" x14ac:dyDescent="0.25">
      <c r="A46" s="72"/>
      <c r="B46" s="73"/>
      <c r="C46" s="73"/>
      <c r="D46" s="73"/>
      <c r="E46" s="73"/>
      <c r="F46" s="73"/>
      <c r="G46" s="73"/>
      <c r="H46" s="73"/>
      <c r="I46" s="73"/>
      <c r="J46" s="73"/>
      <c r="K46" s="73"/>
      <c r="L46" s="72"/>
      <c r="M46" s="72"/>
      <c r="N46" s="72"/>
    </row>
    <row r="47" spans="1:14" x14ac:dyDescent="0.25">
      <c r="A47" s="72"/>
      <c r="B47" s="73"/>
      <c r="C47" s="73"/>
      <c r="D47" s="73"/>
      <c r="E47" s="73"/>
      <c r="F47" s="73"/>
      <c r="G47" s="73"/>
      <c r="H47" s="73"/>
      <c r="I47" s="73"/>
      <c r="J47" s="73"/>
      <c r="K47" s="73"/>
      <c r="L47" s="72"/>
      <c r="M47" s="72"/>
      <c r="N47" s="72"/>
    </row>
    <row r="48" spans="1:14" x14ac:dyDescent="0.25">
      <c r="A48" s="72"/>
      <c r="B48" s="73"/>
      <c r="C48" s="73"/>
      <c r="D48" s="73"/>
      <c r="E48" s="73"/>
      <c r="F48" s="73"/>
      <c r="G48" s="73"/>
      <c r="H48" s="73"/>
      <c r="I48" s="73"/>
      <c r="J48" s="73"/>
      <c r="K48" s="73"/>
      <c r="L48" s="72"/>
      <c r="M48" s="72"/>
      <c r="N48" s="72"/>
    </row>
    <row r="49" spans="1:14" x14ac:dyDescent="0.25">
      <c r="A49" s="72"/>
      <c r="B49" s="73"/>
      <c r="C49" s="73"/>
      <c r="D49" s="73"/>
      <c r="E49" s="73"/>
      <c r="F49" s="73"/>
      <c r="G49" s="73"/>
      <c r="H49" s="73"/>
      <c r="I49" s="73"/>
      <c r="J49" s="73"/>
      <c r="K49" s="73"/>
      <c r="L49" s="72"/>
      <c r="M49" s="72"/>
      <c r="N49" s="72"/>
    </row>
    <row r="50" spans="1:14" x14ac:dyDescent="0.25">
      <c r="A50" s="72"/>
      <c r="B50" s="73"/>
      <c r="C50" s="73"/>
      <c r="D50" s="73"/>
      <c r="E50" s="73"/>
      <c r="F50" s="73"/>
      <c r="G50" s="73"/>
      <c r="H50" s="73"/>
      <c r="I50" s="73"/>
      <c r="J50" s="73"/>
      <c r="K50" s="73"/>
      <c r="L50" s="72"/>
      <c r="M50" s="72"/>
      <c r="N50" s="72"/>
    </row>
    <row r="51" spans="1:14" x14ac:dyDescent="0.25">
      <c r="A51" s="72"/>
      <c r="B51" s="73"/>
      <c r="C51" s="73"/>
      <c r="D51" s="73"/>
      <c r="E51" s="73"/>
      <c r="F51" s="73"/>
      <c r="G51" s="73"/>
      <c r="H51" s="73"/>
      <c r="I51" s="73"/>
      <c r="J51" s="73"/>
      <c r="K51" s="73"/>
      <c r="L51" s="72"/>
      <c r="M51" s="72"/>
      <c r="N51" s="72"/>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row r="596" spans="1:14" x14ac:dyDescent="0.25">
      <c r="A596" s="72"/>
      <c r="B596" s="73"/>
      <c r="C596" s="73"/>
      <c r="D596" s="73"/>
      <c r="E596" s="73"/>
      <c r="F596" s="73"/>
      <c r="G596" s="73"/>
      <c r="H596" s="73"/>
      <c r="I596" s="73"/>
      <c r="J596" s="73"/>
      <c r="K596" s="73"/>
      <c r="L596" s="72"/>
      <c r="M596" s="72"/>
      <c r="N596" s="72"/>
    </row>
    <row r="597" spans="1:14" x14ac:dyDescent="0.25">
      <c r="A597" s="72"/>
      <c r="B597" s="73"/>
      <c r="C597" s="73"/>
      <c r="D597" s="73"/>
      <c r="E597" s="73"/>
      <c r="F597" s="73"/>
      <c r="G597" s="73"/>
      <c r="H597" s="73"/>
      <c r="I597" s="73"/>
      <c r="J597" s="73"/>
      <c r="K597" s="73"/>
      <c r="L597" s="72"/>
      <c r="M597" s="72"/>
      <c r="N597" s="72"/>
    </row>
    <row r="598" spans="1:14" x14ac:dyDescent="0.25">
      <c r="A598" s="72"/>
      <c r="B598" s="73"/>
      <c r="C598" s="73"/>
      <c r="D598" s="73"/>
      <c r="E598" s="73"/>
      <c r="F598" s="73"/>
      <c r="G598" s="73"/>
      <c r="H598" s="73"/>
      <c r="I598" s="73"/>
      <c r="J598" s="73"/>
      <c r="K598" s="73"/>
      <c r="L598" s="72"/>
      <c r="M598" s="72"/>
      <c r="N598" s="72"/>
    </row>
    <row r="599" spans="1:14" x14ac:dyDescent="0.25">
      <c r="A599" s="72"/>
      <c r="B599" s="73"/>
      <c r="C599" s="73"/>
      <c r="D599" s="73"/>
      <c r="E599" s="73"/>
      <c r="F599" s="73"/>
      <c r="G599" s="73"/>
      <c r="H599" s="73"/>
      <c r="I599" s="73"/>
      <c r="J599" s="73"/>
      <c r="K599" s="73"/>
      <c r="L599" s="72"/>
      <c r="M599" s="72"/>
      <c r="N599" s="72"/>
    </row>
    <row r="600" spans="1:14" x14ac:dyDescent="0.25">
      <c r="A600" s="72"/>
      <c r="B600" s="73"/>
      <c r="C600" s="73"/>
      <c r="D600" s="73"/>
      <c r="E600" s="73"/>
      <c r="F600" s="73"/>
      <c r="G600" s="73"/>
      <c r="H600" s="73"/>
      <c r="I600" s="73"/>
      <c r="J600" s="73"/>
      <c r="K600" s="73"/>
      <c r="L600" s="72"/>
      <c r="M600" s="72"/>
      <c r="N600" s="72"/>
    </row>
    <row r="601" spans="1:14" x14ac:dyDescent="0.25">
      <c r="A601" s="72"/>
      <c r="B601" s="73"/>
      <c r="C601" s="73"/>
      <c r="D601" s="73"/>
      <c r="E601" s="73"/>
      <c r="F601" s="73"/>
      <c r="G601" s="73"/>
      <c r="H601" s="73"/>
      <c r="I601" s="73"/>
      <c r="J601" s="73"/>
      <c r="K601" s="73"/>
      <c r="L601" s="72"/>
      <c r="M601" s="72"/>
      <c r="N601" s="72"/>
    </row>
    <row r="602" spans="1:14" x14ac:dyDescent="0.25">
      <c r="A602" s="72"/>
      <c r="B602" s="73"/>
      <c r="C602" s="73"/>
      <c r="D602" s="73"/>
      <c r="E602" s="73"/>
      <c r="F602" s="73"/>
      <c r="G602" s="73"/>
      <c r="H602" s="73"/>
      <c r="I602" s="73"/>
      <c r="J602" s="73"/>
      <c r="K602" s="73"/>
      <c r="L602" s="72"/>
      <c r="M602" s="72"/>
      <c r="N602" s="72"/>
    </row>
    <row r="603" spans="1:14" x14ac:dyDescent="0.25">
      <c r="A603" s="72"/>
      <c r="B603" s="73"/>
      <c r="C603" s="73"/>
      <c r="D603" s="73"/>
      <c r="E603" s="73"/>
      <c r="F603" s="73"/>
      <c r="G603" s="73"/>
      <c r="H603" s="73"/>
      <c r="I603" s="73"/>
      <c r="J603" s="73"/>
      <c r="K603" s="73"/>
      <c r="L603" s="72"/>
      <c r="M603" s="72"/>
      <c r="N603" s="72"/>
    </row>
    <row r="604" spans="1:14" x14ac:dyDescent="0.25">
      <c r="A604" s="72"/>
      <c r="B604" s="73"/>
      <c r="C604" s="73"/>
      <c r="D604" s="73"/>
      <c r="E604" s="73"/>
      <c r="F604" s="73"/>
      <c r="G604" s="73"/>
      <c r="H604" s="73"/>
      <c r="I604" s="73"/>
      <c r="J604" s="73"/>
      <c r="K604" s="73"/>
      <c r="L604" s="72"/>
      <c r="M604" s="72"/>
      <c r="N604" s="72"/>
    </row>
    <row r="605" spans="1:14" x14ac:dyDescent="0.25">
      <c r="A605" s="72"/>
      <c r="B605" s="73"/>
      <c r="C605" s="73"/>
      <c r="D605" s="73"/>
      <c r="E605" s="73"/>
      <c r="F605" s="73"/>
      <c r="G605" s="73"/>
      <c r="H605" s="73"/>
      <c r="I605" s="73"/>
      <c r="J605" s="73"/>
      <c r="K605" s="73"/>
      <c r="L605" s="72"/>
      <c r="M605" s="72"/>
      <c r="N605" s="72"/>
    </row>
    <row r="606" spans="1:14" x14ac:dyDescent="0.25">
      <c r="A606" s="72"/>
      <c r="B606" s="73"/>
      <c r="C606" s="73"/>
      <c r="D606" s="73"/>
      <c r="E606" s="73"/>
      <c r="F606" s="73"/>
      <c r="G606" s="73"/>
      <c r="H606" s="73"/>
      <c r="I606" s="73"/>
      <c r="J606" s="73"/>
      <c r="K606" s="73"/>
      <c r="L606" s="72"/>
      <c r="M606" s="72"/>
      <c r="N606" s="72"/>
    </row>
    <row r="607" spans="1:14" x14ac:dyDescent="0.25">
      <c r="A607" s="72"/>
      <c r="B607" s="73"/>
      <c r="C607" s="73"/>
      <c r="D607" s="73"/>
      <c r="E607" s="73"/>
      <c r="F607" s="73"/>
      <c r="G607" s="73"/>
      <c r="H607" s="73"/>
      <c r="I607" s="73"/>
      <c r="J607" s="73"/>
      <c r="K607" s="73"/>
      <c r="L607" s="72"/>
      <c r="M607" s="72"/>
      <c r="N607" s="72"/>
    </row>
    <row r="608" spans="1:14" x14ac:dyDescent="0.25">
      <c r="A608" s="72"/>
      <c r="B608" s="73"/>
      <c r="C608" s="73"/>
      <c r="D608" s="73"/>
      <c r="E608" s="73"/>
      <c r="F608" s="73"/>
      <c r="G608" s="73"/>
      <c r="H608" s="73"/>
      <c r="I608" s="73"/>
      <c r="J608" s="73"/>
      <c r="K608" s="73"/>
      <c r="L608" s="72"/>
      <c r="M608" s="72"/>
      <c r="N608" s="72"/>
    </row>
    <row r="609" spans="1:14" x14ac:dyDescent="0.25">
      <c r="A609" s="72"/>
      <c r="B609" s="73"/>
      <c r="C609" s="73"/>
      <c r="D609" s="73"/>
      <c r="E609" s="73"/>
      <c r="F609" s="73"/>
      <c r="G609" s="73"/>
      <c r="H609" s="73"/>
      <c r="I609" s="73"/>
      <c r="J609" s="73"/>
      <c r="K609" s="73"/>
      <c r="L609" s="72"/>
      <c r="M609" s="72"/>
      <c r="N609" s="72"/>
    </row>
    <row r="610" spans="1:14" x14ac:dyDescent="0.25">
      <c r="A610" s="72"/>
      <c r="B610" s="73"/>
      <c r="C610" s="73"/>
      <c r="D610" s="73"/>
      <c r="E610" s="73"/>
      <c r="F610" s="73"/>
      <c r="G610" s="73"/>
      <c r="H610" s="73"/>
      <c r="I610" s="73"/>
      <c r="J610" s="73"/>
      <c r="K610" s="73"/>
      <c r="L610" s="72"/>
      <c r="M610" s="72"/>
      <c r="N610" s="72"/>
    </row>
    <row r="611" spans="1:14" x14ac:dyDescent="0.25">
      <c r="A611" s="72"/>
      <c r="B611" s="73"/>
      <c r="C611" s="73"/>
      <c r="D611" s="73"/>
      <c r="E611" s="73"/>
      <c r="F611" s="73"/>
      <c r="G611" s="73"/>
      <c r="H611" s="73"/>
      <c r="I611" s="73"/>
      <c r="J611" s="73"/>
      <c r="K611" s="73"/>
      <c r="L611" s="72"/>
      <c r="M611" s="72"/>
      <c r="N611" s="72"/>
    </row>
    <row r="612" spans="1:14" x14ac:dyDescent="0.25">
      <c r="A612" s="72"/>
      <c r="B612" s="73"/>
      <c r="C612" s="73"/>
      <c r="D612" s="73"/>
      <c r="E612" s="73"/>
      <c r="F612" s="73"/>
      <c r="G612" s="73"/>
      <c r="H612" s="73"/>
      <c r="I612" s="73"/>
      <c r="J612" s="73"/>
      <c r="K612" s="73"/>
      <c r="L612" s="72"/>
      <c r="M612" s="72"/>
      <c r="N612" s="72"/>
    </row>
    <row r="613" spans="1:14" x14ac:dyDescent="0.25">
      <c r="A613" s="72"/>
      <c r="B613" s="73"/>
      <c r="C613" s="73"/>
      <c r="D613" s="73"/>
      <c r="E613" s="73"/>
      <c r="F613" s="73"/>
      <c r="G613" s="73"/>
      <c r="H613" s="73"/>
      <c r="I613" s="73"/>
      <c r="J613" s="73"/>
      <c r="K613" s="73"/>
      <c r="L613" s="72"/>
      <c r="M613" s="72"/>
      <c r="N613" s="72"/>
    </row>
    <row r="614" spans="1:14" x14ac:dyDescent="0.25">
      <c r="A614" s="72"/>
      <c r="B614" s="73"/>
      <c r="C614" s="73"/>
      <c r="D614" s="73"/>
      <c r="E614" s="73"/>
      <c r="F614" s="73"/>
      <c r="G614" s="73"/>
      <c r="H614" s="73"/>
      <c r="I614" s="73"/>
      <c r="J614" s="73"/>
      <c r="K614" s="73"/>
      <c r="L614" s="72"/>
      <c r="M614" s="72"/>
      <c r="N614" s="72"/>
    </row>
    <row r="615" spans="1:14" x14ac:dyDescent="0.25">
      <c r="A615" s="72"/>
      <c r="B615" s="73"/>
      <c r="C615" s="73"/>
      <c r="D615" s="73"/>
      <c r="E615" s="73"/>
      <c r="F615" s="73"/>
      <c r="G615" s="73"/>
      <c r="H615" s="73"/>
      <c r="I615" s="73"/>
      <c r="J615" s="73"/>
      <c r="K615" s="73"/>
      <c r="L615" s="72"/>
      <c r="M615" s="72"/>
      <c r="N615" s="72"/>
    </row>
    <row r="616" spans="1:14" x14ac:dyDescent="0.25">
      <c r="A616" s="72"/>
      <c r="B616" s="73"/>
      <c r="C616" s="73"/>
      <c r="D616" s="73"/>
      <c r="E616" s="73"/>
      <c r="F616" s="73"/>
      <c r="G616" s="73"/>
      <c r="H616" s="73"/>
      <c r="I616" s="73"/>
      <c r="J616" s="73"/>
      <c r="K616" s="73"/>
      <c r="L616" s="72"/>
      <c r="M616" s="72"/>
      <c r="N616" s="72"/>
    </row>
    <row r="617" spans="1:14" x14ac:dyDescent="0.25">
      <c r="A617" s="72"/>
      <c r="B617" s="73"/>
      <c r="C617" s="73"/>
      <c r="D617" s="73"/>
      <c r="E617" s="73"/>
      <c r="F617" s="73"/>
      <c r="G617" s="73"/>
      <c r="H617" s="73"/>
      <c r="I617" s="73"/>
      <c r="J617" s="73"/>
      <c r="K617" s="73"/>
      <c r="L617" s="72"/>
      <c r="M617" s="72"/>
      <c r="N617" s="72"/>
    </row>
    <row r="618" spans="1:14" x14ac:dyDescent="0.25">
      <c r="A618" s="72"/>
      <c r="B618" s="73"/>
      <c r="C618" s="73"/>
      <c r="D618" s="73"/>
      <c r="E618" s="73"/>
      <c r="F618" s="73"/>
      <c r="G618" s="73"/>
      <c r="H618" s="73"/>
      <c r="I618" s="73"/>
      <c r="J618" s="73"/>
      <c r="K618" s="73"/>
      <c r="L618" s="72"/>
      <c r="M618" s="72"/>
      <c r="N618" s="72"/>
    </row>
    <row r="619" spans="1:14" x14ac:dyDescent="0.25">
      <c r="A619" s="72"/>
      <c r="B619" s="73"/>
      <c r="C619" s="73"/>
      <c r="D619" s="73"/>
      <c r="E619" s="73"/>
      <c r="F619" s="73"/>
      <c r="G619" s="73"/>
      <c r="H619" s="73"/>
      <c r="I619" s="73"/>
      <c r="J619" s="73"/>
      <c r="K619" s="73"/>
      <c r="L619" s="72"/>
      <c r="M619" s="72"/>
      <c r="N619" s="72"/>
    </row>
    <row r="620" spans="1:14" x14ac:dyDescent="0.25">
      <c r="A620" s="72"/>
      <c r="B620" s="73"/>
      <c r="C620" s="73"/>
      <c r="D620" s="73"/>
      <c r="E620" s="73"/>
      <c r="F620" s="73"/>
      <c r="G620" s="73"/>
      <c r="H620" s="73"/>
      <c r="I620" s="73"/>
      <c r="J620" s="73"/>
      <c r="K620" s="73"/>
      <c r="L620" s="72"/>
      <c r="M620" s="72"/>
      <c r="N620" s="72"/>
    </row>
    <row r="621" spans="1:14" x14ac:dyDescent="0.25">
      <c r="A621" s="72"/>
      <c r="B621" s="73"/>
      <c r="C621" s="73"/>
      <c r="D621" s="73"/>
      <c r="E621" s="73"/>
      <c r="F621" s="73"/>
      <c r="G621" s="73"/>
      <c r="H621" s="73"/>
      <c r="I621" s="73"/>
      <c r="J621" s="73"/>
      <c r="K621" s="73"/>
      <c r="L621" s="72"/>
      <c r="M621" s="72"/>
      <c r="N621" s="72"/>
    </row>
    <row r="622" spans="1:14" x14ac:dyDescent="0.25">
      <c r="A622" s="72"/>
      <c r="B622" s="73"/>
      <c r="C622" s="73"/>
      <c r="D622" s="73"/>
      <c r="E622" s="73"/>
      <c r="F622" s="73"/>
      <c r="G622" s="73"/>
      <c r="H622" s="73"/>
      <c r="I622" s="73"/>
      <c r="J622" s="73"/>
      <c r="K622" s="73"/>
      <c r="L622" s="72"/>
      <c r="M622" s="72"/>
      <c r="N622" s="72"/>
    </row>
    <row r="623" spans="1:14" x14ac:dyDescent="0.25">
      <c r="A623" s="72"/>
      <c r="B623" s="73"/>
      <c r="C623" s="73"/>
      <c r="D623" s="73"/>
      <c r="E623" s="73"/>
      <c r="F623" s="73"/>
      <c r="G623" s="73"/>
      <c r="H623" s="73"/>
      <c r="I623" s="73"/>
      <c r="J623" s="73"/>
      <c r="K623" s="73"/>
      <c r="L623" s="72"/>
      <c r="M623" s="72"/>
      <c r="N623" s="72"/>
    </row>
    <row r="624" spans="1:14" x14ac:dyDescent="0.25">
      <c r="A624" s="72"/>
      <c r="B624" s="73"/>
      <c r="C624" s="73"/>
      <c r="D624" s="73"/>
      <c r="E624" s="73"/>
      <c r="F624" s="73"/>
      <c r="G624" s="73"/>
      <c r="H624" s="73"/>
      <c r="I624" s="73"/>
      <c r="J624" s="73"/>
      <c r="K624" s="73"/>
      <c r="L624" s="72"/>
      <c r="M624" s="72"/>
      <c r="N624" s="72"/>
    </row>
    <row r="625" spans="1:14" x14ac:dyDescent="0.25">
      <c r="A625" s="72"/>
      <c r="B625" s="73"/>
      <c r="C625" s="73"/>
      <c r="D625" s="73"/>
      <c r="E625" s="73"/>
      <c r="F625" s="73"/>
      <c r="G625" s="73"/>
      <c r="H625" s="73"/>
      <c r="I625" s="73"/>
      <c r="J625" s="73"/>
      <c r="K625" s="73"/>
      <c r="L625" s="72"/>
      <c r="M625" s="72"/>
      <c r="N625" s="72"/>
    </row>
    <row r="626" spans="1:14" x14ac:dyDescent="0.25">
      <c r="A626" s="72"/>
      <c r="B626" s="73"/>
      <c r="C626" s="73"/>
      <c r="D626" s="73"/>
      <c r="E626" s="73"/>
      <c r="F626" s="73"/>
      <c r="G626" s="73"/>
      <c r="H626" s="73"/>
      <c r="I626" s="73"/>
      <c r="J626" s="73"/>
      <c r="K626" s="73"/>
      <c r="L626" s="72"/>
      <c r="M626" s="72"/>
      <c r="N626" s="72"/>
    </row>
    <row r="627" spans="1:14" x14ac:dyDescent="0.25">
      <c r="A627" s="72"/>
      <c r="B627" s="73"/>
      <c r="C627" s="73"/>
      <c r="D627" s="73"/>
      <c r="E627" s="73"/>
      <c r="F627" s="73"/>
      <c r="G627" s="73"/>
      <c r="H627" s="73"/>
      <c r="I627" s="73"/>
      <c r="J627" s="73"/>
      <c r="K627" s="73"/>
      <c r="L627" s="72"/>
      <c r="M627" s="72"/>
      <c r="N627" s="72"/>
    </row>
    <row r="628" spans="1:14" x14ac:dyDescent="0.25">
      <c r="A628" s="72"/>
      <c r="B628" s="73"/>
      <c r="C628" s="73"/>
      <c r="D628" s="73"/>
      <c r="E628" s="73"/>
      <c r="F628" s="73"/>
      <c r="G628" s="73"/>
      <c r="H628" s="73"/>
      <c r="I628" s="73"/>
      <c r="J628" s="73"/>
      <c r="K628" s="73"/>
      <c r="L628" s="72"/>
      <c r="M628" s="72"/>
      <c r="N628" s="72"/>
    </row>
  </sheetData>
  <sheetProtection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90" priority="12">
      <formula>$A$11=2</formula>
    </cfRule>
    <cfRule type="expression" dxfId="89" priority="13">
      <formula>$A$11=3</formula>
    </cfRule>
    <cfRule type="expression" dxfId="88" priority="14">
      <formula>$A$11=1</formula>
    </cfRule>
  </conditionalFormatting>
  <conditionalFormatting sqref="I27:I28 K27:L28 J27 I17:I25 K17:L25 K30:L42 I30:I42">
    <cfRule type="expression" dxfId="87" priority="11">
      <formula>$H17="CCI (CC Intégral)"</formula>
    </cfRule>
  </conditionalFormatting>
  <conditionalFormatting sqref="I27:J28 I17:J25 I30:J42">
    <cfRule type="expression" dxfId="86" priority="10">
      <formula>$H17="CT (Contrôle terminal)"</formula>
    </cfRule>
  </conditionalFormatting>
  <conditionalFormatting sqref="K15:L16">
    <cfRule type="expression" dxfId="85" priority="7">
      <formula>$H$17="CCI (CC Intégral)"</formula>
    </cfRule>
  </conditionalFormatting>
  <conditionalFormatting sqref="K26:L26">
    <cfRule type="expression" dxfId="84" priority="17">
      <formula>#REF!="CCI (CC Intégral)"</formula>
    </cfRule>
  </conditionalFormatting>
  <conditionalFormatting sqref="I26:J26">
    <cfRule type="expression" dxfId="83" priority="6">
      <formula>$H26="CCI (CC Intégral)"</formula>
    </cfRule>
  </conditionalFormatting>
  <conditionalFormatting sqref="I26:J26">
    <cfRule type="expression" dxfId="82" priority="5">
      <formula>$H26="CT (Contrôle terminal)"</formula>
    </cfRule>
  </conditionalFormatting>
  <conditionalFormatting sqref="K29:L29 I29">
    <cfRule type="expression" dxfId="81" priority="4">
      <formula>$H29="CCI (CC Intégral)"</formula>
    </cfRule>
  </conditionalFormatting>
  <conditionalFormatting sqref="I29:J29">
    <cfRule type="expression" dxfId="80" priority="3">
      <formula>$H29="CT (Contrôle terminal)"</formula>
    </cfRule>
  </conditionalFormatting>
  <dataValidations count="4">
    <dataValidation type="list" allowBlank="1" showInputMessage="1" showErrorMessage="1" sqref="H17:H25 H27:H42">
      <formula1>Type_contrôle</formula1>
    </dataValidation>
    <dataValidation type="list" allowBlank="1" showInputMessage="1" showErrorMessage="1" sqref="H26 F17:G25 F26 F27:G42">
      <formula1>"Oui,Non"</formula1>
    </dataValidation>
    <dataValidation type="list" allowBlank="1" showInputMessage="1" showErrorMessage="1" sqref="K17:K42 M17:M42">
      <formula1>Nature_contrôle</formula1>
    </dataValidation>
    <dataValidation type="list" allowBlank="1" showInputMessage="1" showErrorMessage="1" sqref="A17:A42">
      <formula1>Nat_ELP</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1BE545CC-33A1-4D7F-97F9-4DAC0E67771D}">
            <xm:f>'Fiche générale'!$B$5="Session unique"</xm:f>
            <x14:dxf>
              <fill>
                <patternFill>
                  <bgColor theme="1"/>
                </patternFill>
              </fill>
            </x14:dxf>
          </x14:cfRule>
          <x14:cfRule type="expression" priority="9" id="{0D023CD8-495F-4AE1-A78B-287C95EF031B}">
            <xm:f>'\Volumes\Mes Documents\DEVE\Cellule APOGEE\2018 MODULO\MCC\D:\Volumes\Mes Documents\DEVE\Cellule APOGEE\2018 MODULO\MCC\[Modèle MCC-LP.xlsx]Fiche générale'!#REF!="Session unique"</xm:f>
            <x14:dxf>
              <fill>
                <patternFill>
                  <bgColor theme="1"/>
                </patternFill>
              </fill>
            </x14:dxf>
          </x14:cfRule>
          <xm:sqref>M14:N28 M30:N42</xm:sqref>
        </x14:conditionalFormatting>
        <x14:conditionalFormatting xmlns:xm="http://schemas.microsoft.com/office/excel/2006/main">
          <x14:cfRule type="expression" priority="1" id="{E3857100-4A35-482C-A5A2-FB4321D5435F}">
            <xm:f>'Fiche générale'!$B$5="Session unique"</xm:f>
            <x14:dxf>
              <fill>
                <patternFill>
                  <bgColor theme="1"/>
                </patternFill>
              </fill>
            </x14:dxf>
          </x14:cfRule>
          <x14:cfRule type="expression" priority="2" id="{C6F622DA-54C4-4704-800A-329A555C1B73}">
            <xm:f>'\Volumes\Mes Documents\DEVE\Cellule APOGEE\2018 MODULO\MCC\D:\Volumes\Mes Documents\DEVE\Cellule APOGEE\2018 MODULO\MCC\[Modèle MCC-LP.xlsx]Fiche générale'!#REF!="Session unique"</xm:f>
            <x14:dxf>
              <fill>
                <patternFill>
                  <bgColor theme="1"/>
                </patternFill>
              </fill>
            </x14:dxf>
          </x14:cfRule>
          <xm:sqref>M29:N29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3"/>
  <sheetViews>
    <sheetView showGridLines="0" showZeros="0" topLeftCell="A13" zoomScale="110" zoomScaleNormal="110" zoomScalePageLayoutView="110" workbookViewId="0">
      <selection activeCell="C24" sqref="C24"/>
    </sheetView>
  </sheetViews>
  <sheetFormatPr baseColWidth="10" defaultColWidth="10.85546875" defaultRowHeight="15" x14ac:dyDescent="0.25"/>
  <cols>
    <col min="1" max="1" width="27.7109375" style="38" bestFit="1" customWidth="1"/>
    <col min="2" max="2" width="52.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164" t="s">
        <v>173</v>
      </c>
      <c r="B1" s="164"/>
      <c r="C1" s="164"/>
      <c r="D1" s="164"/>
      <c r="E1" s="164"/>
      <c r="F1" s="164"/>
      <c r="G1" s="164"/>
      <c r="H1" s="164"/>
      <c r="I1" s="164"/>
      <c r="J1" s="164"/>
      <c r="K1" s="164"/>
      <c r="L1" s="164"/>
      <c r="M1" s="164"/>
      <c r="N1" s="164"/>
    </row>
    <row r="2" spans="1:14" ht="20.100000000000001" customHeight="1" x14ac:dyDescent="0.25">
      <c r="A2" s="39" t="s">
        <v>36</v>
      </c>
      <c r="B2" s="165" t="str">
        <f>'Fiche générale'!B2</f>
        <v>LASH</v>
      </c>
      <c r="C2" s="165"/>
      <c r="D2" s="165"/>
      <c r="E2" s="165"/>
      <c r="F2" s="38"/>
      <c r="G2" s="38"/>
      <c r="H2" s="38"/>
      <c r="I2" s="38"/>
      <c r="J2" s="38"/>
      <c r="K2" s="38"/>
    </row>
    <row r="3" spans="1:14" ht="20.100000000000001" customHeight="1" x14ac:dyDescent="0.25">
      <c r="A3" s="39" t="s">
        <v>34</v>
      </c>
      <c r="B3" s="166" t="str">
        <f>'Fiche générale'!B3:I3</f>
        <v>Humanités et industries créatives</v>
      </c>
      <c r="C3" s="167"/>
      <c r="D3" s="167"/>
      <c r="E3" s="167"/>
      <c r="F3" s="167"/>
      <c r="G3" s="167"/>
      <c r="H3" s="167"/>
      <c r="I3" s="167"/>
      <c r="J3" s="168"/>
      <c r="K3" s="38"/>
    </row>
    <row r="4" spans="1:14" ht="20.100000000000001" customHeight="1" x14ac:dyDescent="0.3">
      <c r="A4" s="39" t="s">
        <v>27</v>
      </c>
      <c r="B4" s="40" t="str">
        <f>'Fiche générale'!B4</f>
        <v>HMUIC18</v>
      </c>
      <c r="C4" s="41" t="s">
        <v>168</v>
      </c>
      <c r="D4" s="169">
        <v>280</v>
      </c>
      <c r="E4" s="169"/>
      <c r="F4" s="170" t="s">
        <v>35</v>
      </c>
      <c r="G4" s="171"/>
      <c r="H4" s="172" t="s">
        <v>261</v>
      </c>
      <c r="I4" s="173"/>
      <c r="J4" s="173"/>
      <c r="K4" s="173"/>
      <c r="L4" s="173"/>
      <c r="M4" s="173"/>
      <c r="N4" s="174"/>
    </row>
    <row r="5" spans="1:14" ht="20.100000000000001" customHeight="1" x14ac:dyDescent="0.25">
      <c r="B5" s="38"/>
      <c r="C5" s="38"/>
      <c r="D5" s="38"/>
      <c r="E5" s="38"/>
      <c r="F5" s="38"/>
      <c r="G5" s="38"/>
      <c r="H5" s="38"/>
      <c r="I5" s="38"/>
      <c r="J5" s="38"/>
      <c r="K5" s="38"/>
    </row>
    <row r="6" spans="1:14" ht="20.100000000000001" customHeight="1" x14ac:dyDescent="0.25">
      <c r="A6" s="39" t="s">
        <v>2</v>
      </c>
      <c r="B6" s="62" t="s">
        <v>183</v>
      </c>
      <c r="C6" s="41" t="s">
        <v>169</v>
      </c>
      <c r="D6" s="175">
        <v>180</v>
      </c>
      <c r="E6" s="176"/>
      <c r="F6" s="170" t="s">
        <v>3</v>
      </c>
      <c r="G6" s="171"/>
      <c r="H6" s="177" t="s">
        <v>186</v>
      </c>
      <c r="I6" s="178"/>
      <c r="J6" s="178"/>
      <c r="K6" s="178"/>
      <c r="L6" s="178"/>
      <c r="M6" s="178"/>
      <c r="N6" s="179"/>
    </row>
    <row r="7" spans="1:14" ht="20.100000000000001" customHeight="1" x14ac:dyDescent="0.25">
      <c r="A7" s="39" t="s">
        <v>45</v>
      </c>
      <c r="B7" s="63" t="s">
        <v>185</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180" t="s">
        <v>51</v>
      </c>
      <c r="F9" s="181"/>
      <c r="G9" s="180" t="s">
        <v>47</v>
      </c>
      <c r="H9" s="181"/>
      <c r="I9"/>
      <c r="J9" s="43"/>
      <c r="K9" s="45">
        <v>1</v>
      </c>
      <c r="L9" s="43"/>
      <c r="M9" s="43"/>
      <c r="N9" s="43"/>
    </row>
    <row r="10" spans="1:14" ht="15" customHeight="1" x14ac:dyDescent="0.25">
      <c r="B10" s="51"/>
      <c r="C10" s="51"/>
      <c r="D10" s="46"/>
      <c r="E10" s="160"/>
      <c r="F10" s="161"/>
      <c r="G10" s="162"/>
      <c r="H10" s="163"/>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82"/>
      <c r="F13" s="182"/>
      <c r="G13" s="71"/>
      <c r="H13" s="49"/>
      <c r="I13" s="49"/>
    </row>
    <row r="14" spans="1:14" ht="26.25" customHeight="1" x14ac:dyDescent="0.25">
      <c r="B14" s="51"/>
      <c r="C14" s="49"/>
      <c r="D14" s="49"/>
      <c r="E14" s="71"/>
      <c r="F14" s="71"/>
      <c r="G14" s="71"/>
      <c r="H14" s="49"/>
      <c r="I14" s="49"/>
      <c r="J14" s="183" t="s">
        <v>28</v>
      </c>
      <c r="K14" s="184"/>
      <c r="L14" s="185"/>
      <c r="M14" s="183" t="s">
        <v>29</v>
      </c>
      <c r="N14" s="185"/>
    </row>
    <row r="15" spans="1:14" ht="39.75" customHeight="1" x14ac:dyDescent="0.25">
      <c r="C15" s="53"/>
      <c r="D15" s="53"/>
      <c r="E15" s="54"/>
      <c r="F15" s="54"/>
      <c r="G15" s="54"/>
      <c r="H15" s="54"/>
      <c r="I15" s="55"/>
      <c r="J15" s="56" t="s">
        <v>30</v>
      </c>
      <c r="K15" s="186" t="str">
        <f>IF(H18="CCI (CC Intégral)","CT pour les dispensés","Contrôle Terminal")</f>
        <v>Contrôle Terminal</v>
      </c>
      <c r="L15" s="187"/>
      <c r="M15" s="186" t="s">
        <v>31</v>
      </c>
      <c r="N15" s="187"/>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92" t="s">
        <v>0</v>
      </c>
      <c r="B17" s="98" t="s">
        <v>223</v>
      </c>
      <c r="C17" s="93"/>
      <c r="D17" s="91">
        <v>6</v>
      </c>
      <c r="E17" s="91">
        <v>6</v>
      </c>
      <c r="F17" s="91" t="s">
        <v>204</v>
      </c>
      <c r="G17" s="92" t="s">
        <v>204</v>
      </c>
      <c r="H17" s="92" t="s">
        <v>174</v>
      </c>
      <c r="I17" s="92"/>
      <c r="J17" s="92">
        <v>2</v>
      </c>
      <c r="K17" s="5"/>
      <c r="L17" s="5"/>
      <c r="M17" s="5"/>
      <c r="N17" s="5"/>
    </row>
    <row r="18" spans="1:15" ht="15" customHeight="1" x14ac:dyDescent="0.25">
      <c r="A18" s="92" t="s">
        <v>0</v>
      </c>
      <c r="B18" s="100" t="s">
        <v>258</v>
      </c>
      <c r="C18" s="93"/>
      <c r="D18" s="91">
        <v>3</v>
      </c>
      <c r="E18" s="91">
        <v>3</v>
      </c>
      <c r="F18" s="76" t="s">
        <v>204</v>
      </c>
      <c r="G18" s="4" t="s">
        <v>204</v>
      </c>
      <c r="H18" s="4"/>
      <c r="I18" s="4"/>
      <c r="J18" s="5"/>
      <c r="K18" s="5"/>
      <c r="L18" s="5"/>
      <c r="M18" s="5"/>
      <c r="N18" s="5"/>
    </row>
    <row r="19" spans="1:15" ht="15" customHeight="1" x14ac:dyDescent="0.25">
      <c r="A19" s="2" t="s">
        <v>48</v>
      </c>
      <c r="B19" s="64" t="s">
        <v>230</v>
      </c>
      <c r="C19" s="3" t="s">
        <v>234</v>
      </c>
      <c r="D19" s="76"/>
      <c r="E19" s="76">
        <v>1</v>
      </c>
      <c r="F19" s="76" t="s">
        <v>204</v>
      </c>
      <c r="G19" s="4" t="s">
        <v>204</v>
      </c>
      <c r="H19" s="4" t="s">
        <v>174</v>
      </c>
      <c r="I19" s="4"/>
      <c r="J19" s="2">
        <v>2</v>
      </c>
      <c r="K19" s="5"/>
      <c r="L19" s="5"/>
      <c r="M19" s="5"/>
      <c r="N19" s="5"/>
    </row>
    <row r="20" spans="1:15" ht="15" customHeight="1" x14ac:dyDescent="0.25">
      <c r="A20" s="2" t="s">
        <v>48</v>
      </c>
      <c r="B20" s="64" t="s">
        <v>231</v>
      </c>
      <c r="C20" s="3" t="s">
        <v>235</v>
      </c>
      <c r="D20" s="76"/>
      <c r="E20" s="76">
        <v>1</v>
      </c>
      <c r="F20" s="76" t="s">
        <v>204</v>
      </c>
      <c r="G20" s="4" t="s">
        <v>204</v>
      </c>
      <c r="H20" s="4" t="s">
        <v>174</v>
      </c>
      <c r="I20" s="4"/>
      <c r="J20" s="2">
        <v>2</v>
      </c>
      <c r="K20" s="5"/>
      <c r="L20" s="5"/>
      <c r="M20" s="5"/>
      <c r="N20" s="5"/>
    </row>
    <row r="21" spans="1:15" ht="15" customHeight="1" x14ac:dyDescent="0.25">
      <c r="A21" s="92" t="s">
        <v>0</v>
      </c>
      <c r="B21" s="97" t="s">
        <v>232</v>
      </c>
      <c r="C21" s="3"/>
      <c r="D21" s="76">
        <v>3</v>
      </c>
      <c r="E21" s="76">
        <v>3</v>
      </c>
      <c r="F21" s="76" t="s">
        <v>204</v>
      </c>
      <c r="G21" s="4" t="s">
        <v>204</v>
      </c>
      <c r="H21" s="4"/>
      <c r="I21" s="4"/>
      <c r="J21" s="2"/>
      <c r="K21" s="5"/>
      <c r="L21" s="5"/>
      <c r="M21" s="5"/>
      <c r="N21" s="5"/>
    </row>
    <row r="22" spans="1:15" ht="15" customHeight="1" x14ac:dyDescent="0.25">
      <c r="A22" s="2" t="s">
        <v>48</v>
      </c>
      <c r="B22" s="64" t="s">
        <v>233</v>
      </c>
      <c r="C22" s="3" t="s">
        <v>236</v>
      </c>
      <c r="D22" s="76"/>
      <c r="E22" s="76">
        <v>1</v>
      </c>
      <c r="F22" s="76" t="s">
        <v>204</v>
      </c>
      <c r="G22" s="4" t="s">
        <v>204</v>
      </c>
      <c r="H22" s="4" t="s">
        <v>174</v>
      </c>
      <c r="I22" s="4"/>
      <c r="J22" s="2">
        <v>2</v>
      </c>
      <c r="K22" s="5"/>
      <c r="L22" s="5"/>
      <c r="M22" s="5"/>
      <c r="N22" s="5"/>
    </row>
    <row r="23" spans="1:15" ht="15" customHeight="1" x14ac:dyDescent="0.25">
      <c r="A23" s="92" t="s">
        <v>48</v>
      </c>
      <c r="B23" s="101" t="s">
        <v>259</v>
      </c>
      <c r="C23" s="93"/>
      <c r="D23" s="91"/>
      <c r="E23" s="91">
        <v>1</v>
      </c>
      <c r="F23" s="91" t="s">
        <v>204</v>
      </c>
      <c r="G23" s="92" t="s">
        <v>204</v>
      </c>
      <c r="H23" s="92" t="s">
        <v>174</v>
      </c>
      <c r="I23" s="92"/>
      <c r="J23" s="92">
        <v>2</v>
      </c>
      <c r="K23" s="5"/>
      <c r="L23" s="5"/>
      <c r="M23" s="5"/>
      <c r="N23" s="5"/>
    </row>
    <row r="24" spans="1:15" ht="15" customHeight="1" x14ac:dyDescent="0.25">
      <c r="A24" s="92" t="s">
        <v>0</v>
      </c>
      <c r="B24" s="89" t="s">
        <v>195</v>
      </c>
      <c r="C24" s="6"/>
      <c r="D24" s="91">
        <v>18</v>
      </c>
      <c r="E24" s="91">
        <v>18</v>
      </c>
      <c r="F24" s="76" t="s">
        <v>204</v>
      </c>
      <c r="G24" s="4" t="s">
        <v>245</v>
      </c>
      <c r="H24" s="4"/>
      <c r="I24" s="4"/>
      <c r="J24" s="2"/>
      <c r="K24" s="5"/>
      <c r="L24" s="5"/>
      <c r="M24" s="5"/>
      <c r="N24" s="5"/>
    </row>
    <row r="25" spans="1:15" ht="15" customHeight="1" x14ac:dyDescent="0.25">
      <c r="A25" s="2" t="s">
        <v>48</v>
      </c>
      <c r="B25" s="65" t="s">
        <v>211</v>
      </c>
      <c r="C25" s="3" t="s">
        <v>237</v>
      </c>
      <c r="D25" s="76"/>
      <c r="E25" s="91">
        <v>2</v>
      </c>
      <c r="F25" s="76" t="s">
        <v>204</v>
      </c>
      <c r="G25" s="4" t="s">
        <v>245</v>
      </c>
      <c r="H25" s="92" t="s">
        <v>174</v>
      </c>
      <c r="I25" s="4"/>
      <c r="J25" s="92">
        <v>2</v>
      </c>
      <c r="K25" s="5"/>
      <c r="L25" s="5"/>
      <c r="M25" s="5"/>
      <c r="N25" s="5"/>
    </row>
    <row r="26" spans="1:15" ht="15" customHeight="1" x14ac:dyDescent="0.25">
      <c r="A26" s="2"/>
      <c r="B26" s="65"/>
      <c r="C26" s="3"/>
      <c r="D26" s="76"/>
      <c r="E26" s="76"/>
      <c r="F26" s="76"/>
      <c r="G26" s="4"/>
      <c r="H26" s="2"/>
      <c r="I26" s="4"/>
      <c r="J26" s="2"/>
      <c r="K26" s="5"/>
      <c r="L26" s="5"/>
      <c r="M26" s="5"/>
      <c r="N26" s="5"/>
    </row>
    <row r="27" spans="1:15" ht="15" customHeight="1" x14ac:dyDescent="0.25">
      <c r="A27" s="92" t="s">
        <v>48</v>
      </c>
      <c r="B27" s="102" t="s">
        <v>260</v>
      </c>
      <c r="C27" s="93"/>
      <c r="D27" s="92"/>
      <c r="E27" s="91">
        <v>1</v>
      </c>
      <c r="F27" s="91" t="s">
        <v>204</v>
      </c>
      <c r="G27" s="92" t="s">
        <v>204</v>
      </c>
      <c r="H27" s="92" t="s">
        <v>174</v>
      </c>
      <c r="I27" s="92"/>
      <c r="J27" s="92">
        <v>2</v>
      </c>
      <c r="K27" s="103"/>
      <c r="L27" s="5"/>
      <c r="M27" s="5"/>
      <c r="N27" s="5"/>
    </row>
    <row r="28" spans="1:15" ht="15" customHeight="1" x14ac:dyDescent="0.25">
      <c r="A28" s="2"/>
      <c r="B28" s="65"/>
      <c r="C28" s="3"/>
      <c r="D28" s="4"/>
      <c r="E28" s="4"/>
      <c r="F28" s="4"/>
      <c r="G28" s="4"/>
      <c r="H28" s="4"/>
      <c r="I28" s="4"/>
      <c r="J28" s="2"/>
      <c r="K28" s="5"/>
      <c r="L28" s="5"/>
      <c r="M28" s="5"/>
      <c r="N28" s="5"/>
      <c r="O28" s="44"/>
    </row>
    <row r="29" spans="1:15" ht="15" customHeight="1" x14ac:dyDescent="0.25">
      <c r="A29" s="2"/>
      <c r="B29" s="65"/>
      <c r="C29" s="5"/>
      <c r="D29" s="4"/>
      <c r="E29" s="5"/>
      <c r="F29" s="4"/>
      <c r="G29" s="5"/>
      <c r="H29" s="5"/>
      <c r="I29" s="5"/>
      <c r="J29" s="2"/>
      <c r="K29" s="5"/>
      <c r="L29" s="5"/>
      <c r="M29" s="5"/>
      <c r="N29" s="5"/>
    </row>
    <row r="30" spans="1:15" ht="15" customHeight="1" x14ac:dyDescent="0.25">
      <c r="A30" s="2"/>
      <c r="B30" s="65"/>
      <c r="C30" s="5"/>
      <c r="D30" s="4"/>
      <c r="E30" s="5"/>
      <c r="F30" s="4"/>
      <c r="G30" s="5"/>
      <c r="H30" s="5"/>
      <c r="I30" s="5"/>
      <c r="J30" s="2"/>
      <c r="K30" s="5"/>
      <c r="L30" s="5"/>
      <c r="M30" s="5"/>
      <c r="N30" s="5"/>
    </row>
    <row r="31" spans="1:15" ht="15" customHeight="1" x14ac:dyDescent="0.25">
      <c r="A31" s="2"/>
      <c r="B31" s="65"/>
      <c r="C31" s="5"/>
      <c r="D31" s="4"/>
      <c r="E31" s="5"/>
      <c r="F31" s="4"/>
      <c r="G31" s="5"/>
      <c r="H31" s="5"/>
      <c r="I31" s="5"/>
      <c r="J31" s="2"/>
      <c r="K31" s="5"/>
      <c r="L31" s="5"/>
      <c r="M31" s="5"/>
      <c r="N31" s="5"/>
    </row>
    <row r="32" spans="1:15" ht="15" customHeight="1" x14ac:dyDescent="0.25">
      <c r="A32" s="2"/>
      <c r="B32" s="65"/>
      <c r="C32" s="5"/>
      <c r="D32" s="4"/>
      <c r="E32" s="5"/>
      <c r="F32" s="4"/>
      <c r="G32" s="5"/>
      <c r="H32" s="5"/>
      <c r="I32" s="5"/>
      <c r="J32" s="2"/>
      <c r="K32" s="5"/>
      <c r="L32" s="5"/>
      <c r="M32" s="5"/>
      <c r="N32" s="5"/>
    </row>
    <row r="33" spans="1:14" x14ac:dyDescent="0.25">
      <c r="A33" s="2"/>
      <c r="B33" s="64"/>
      <c r="C33" s="3"/>
      <c r="D33" s="4"/>
      <c r="E33" s="5"/>
      <c r="F33" s="4"/>
      <c r="G33" s="5"/>
      <c r="H33" s="5"/>
      <c r="I33" s="5"/>
      <c r="J33" s="7"/>
      <c r="K33" s="5"/>
      <c r="L33" s="5"/>
      <c r="M33" s="5"/>
      <c r="N33" s="5"/>
    </row>
    <row r="34" spans="1:14" x14ac:dyDescent="0.25">
      <c r="A34" s="2"/>
      <c r="B34" s="64"/>
      <c r="C34" s="3"/>
      <c r="D34" s="4"/>
      <c r="E34" s="5"/>
      <c r="F34" s="4"/>
      <c r="G34" s="5"/>
      <c r="H34" s="5"/>
      <c r="I34" s="5"/>
      <c r="J34" s="7"/>
      <c r="K34" s="5"/>
      <c r="L34" s="5"/>
      <c r="M34" s="5"/>
      <c r="N34" s="5"/>
    </row>
    <row r="35" spans="1:14" x14ac:dyDescent="0.25">
      <c r="A35" s="2"/>
      <c r="B35" s="64"/>
      <c r="C35" s="3"/>
      <c r="D35" s="4"/>
      <c r="E35" s="5"/>
      <c r="F35" s="4"/>
      <c r="G35" s="5"/>
      <c r="H35" s="5"/>
      <c r="I35" s="5"/>
      <c r="J35" s="7"/>
      <c r="K35" s="5"/>
      <c r="L35" s="5"/>
      <c r="M35" s="5"/>
      <c r="N35" s="5"/>
    </row>
    <row r="36" spans="1:14" x14ac:dyDescent="0.25">
      <c r="A36" s="2"/>
      <c r="B36" s="64"/>
      <c r="C36" s="3"/>
      <c r="D36" s="4"/>
      <c r="E36" s="5"/>
      <c r="F36" s="5"/>
      <c r="G36" s="5"/>
      <c r="H36" s="5"/>
      <c r="I36" s="5"/>
      <c r="J36" s="7"/>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75" priority="12">
      <formula>$A$11=2</formula>
    </cfRule>
    <cfRule type="expression" dxfId="74" priority="13">
      <formula>$A$11=3</formula>
    </cfRule>
    <cfRule type="expression" dxfId="73" priority="14">
      <formula>$A$11=1</formula>
    </cfRule>
  </conditionalFormatting>
  <conditionalFormatting sqref="K27:L51 L26 I27:I51 K18:L25 I18:I25">
    <cfRule type="expression" dxfId="72" priority="11">
      <formula>$H18="CCI (CC Intégral)"</formula>
    </cfRule>
  </conditionalFormatting>
  <conditionalFormatting sqref="I27:J51 I18:J25">
    <cfRule type="expression" dxfId="71" priority="10">
      <formula>$H18="CT (Contrôle terminal)"</formula>
    </cfRule>
  </conditionalFormatting>
  <conditionalFormatting sqref="K15:L16">
    <cfRule type="expression" dxfId="70" priority="7">
      <formula>$H$18="CCI (CC Intégral)"</formula>
    </cfRule>
  </conditionalFormatting>
  <conditionalFormatting sqref="I26 K26">
    <cfRule type="expression" dxfId="69" priority="6">
      <formula>$H26="CCI (CC Intégral)"</formula>
    </cfRule>
  </conditionalFormatting>
  <conditionalFormatting sqref="I26:J26">
    <cfRule type="expression" dxfId="68" priority="5">
      <formula>$H26="CT (Contrôle terminal)"</formula>
    </cfRule>
  </conditionalFormatting>
  <conditionalFormatting sqref="I17 K17:L17">
    <cfRule type="expression" dxfId="67" priority="4">
      <formula>$H17="CCI (CC Intégral)"</formula>
    </cfRule>
  </conditionalFormatting>
  <conditionalFormatting sqref="I17:J17">
    <cfRule type="expression" dxfId="66" priority="3">
      <formula>$H17="CT (Contrôle terminal)"</formula>
    </cfRule>
  </conditionalFormatting>
  <dataValidations count="4">
    <dataValidation type="list" allowBlank="1" showInputMessage="1" showErrorMessage="1" sqref="F17:G51">
      <formula1>"Oui,Non"</formula1>
    </dataValidation>
    <dataValidation type="list" allowBlank="1" showInputMessage="1" showErrorMessage="1" sqref="A17:A51">
      <formula1>Nat_ELP</formula1>
    </dataValidation>
    <dataValidation type="list" allowBlank="1" showInputMessage="1" showErrorMessage="1" sqref="H17:H51">
      <formula1>Type_contrôle</formula1>
    </dataValidation>
    <dataValidation type="list" allowBlank="1" showInputMessage="1" showErrorMessage="1" sqref="K17:K51 M17:M51">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A243CB5A-2E62-44DF-A908-23BA25FB1419}">
            <xm:f>'Fiche générale'!$B$5="Session unique"</xm:f>
            <x14:dxf>
              <fill>
                <patternFill>
                  <bgColor theme="1"/>
                </patternFill>
              </fill>
            </x14:dxf>
          </x14:cfRule>
          <x14:cfRule type="expression" priority="9" id="{1869BA56-FAD4-4479-A696-29B2C2BB0292}">
            <xm:f>'\Volumes\Mes Documents\DEVE\Cellule APOGEE\2018 MODULO\MCC\D:\Volumes\Mes Documents\DEVE\Cellule APOGEE\2018 MODULO\MCC\[Modèle MCC-LP.xlsx]Fiche générale'!#REF!="Session unique"</xm:f>
            <x14:dxf>
              <fill>
                <patternFill>
                  <bgColor theme="1"/>
                </patternFill>
              </fill>
            </x14:dxf>
          </x14:cfRule>
          <xm:sqref>M14:N16 M18:N51</xm:sqref>
        </x14:conditionalFormatting>
        <x14:conditionalFormatting xmlns:xm="http://schemas.microsoft.com/office/excel/2006/main">
          <x14:cfRule type="expression" priority="1" id="{DADBEAFE-9148-4B3C-B231-A05C30854CF3}">
            <xm:f>'Fiche générale'!$B$5="Session unique"</xm:f>
            <x14:dxf>
              <fill>
                <patternFill>
                  <bgColor theme="1"/>
                </patternFill>
              </fill>
            </x14:dxf>
          </x14:cfRule>
          <x14:cfRule type="expression" priority="2" id="{1EB6C690-44C3-4EDE-9BC9-7E054088AC68}">
            <xm:f>'\Volumes\Mes Documents\DEVE\Cellule APOGEE\2018 MODULO\MCC\D:\Volumes\Mes Documents\DEVE\Cellule APOGEE\2018 MODULO\MCC\[Modèle MCC-LP.xlsx]Fiche générale'!#REF!="Session unique"</xm:f>
            <x14:dxf>
              <fill>
                <patternFill>
                  <bgColor theme="1"/>
                </patternFill>
              </fill>
            </x14:dxf>
          </x14:cfRule>
          <xm:sqref>M17:N17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6"/>
  <sheetViews>
    <sheetView showGridLines="0" showZeros="0" topLeftCell="A19" zoomScale="110" zoomScaleNormal="110" zoomScalePageLayoutView="110" workbookViewId="0">
      <selection activeCell="C25" sqref="C25"/>
    </sheetView>
  </sheetViews>
  <sheetFormatPr baseColWidth="10" defaultColWidth="10.85546875" defaultRowHeight="15" x14ac:dyDescent="0.25"/>
  <cols>
    <col min="1" max="1" width="27.7109375" style="38" bestFit="1" customWidth="1"/>
    <col min="2" max="2" width="52.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164" t="s">
        <v>173</v>
      </c>
      <c r="B1" s="164"/>
      <c r="C1" s="164"/>
      <c r="D1" s="164"/>
      <c r="E1" s="164"/>
      <c r="F1" s="164"/>
      <c r="G1" s="164"/>
      <c r="H1" s="164"/>
      <c r="I1" s="164"/>
      <c r="J1" s="164"/>
      <c r="K1" s="164"/>
      <c r="L1" s="164"/>
      <c r="M1" s="164"/>
      <c r="N1" s="164"/>
    </row>
    <row r="2" spans="1:14" ht="20.100000000000001" customHeight="1" x14ac:dyDescent="0.25">
      <c r="A2" s="39" t="s">
        <v>36</v>
      </c>
      <c r="B2" s="165" t="str">
        <f>'Fiche générale'!B2</f>
        <v>LASH</v>
      </c>
      <c r="C2" s="165"/>
      <c r="D2" s="165"/>
      <c r="E2" s="165"/>
      <c r="F2" s="38"/>
      <c r="G2" s="38"/>
      <c r="H2" s="38"/>
      <c r="I2" s="38"/>
      <c r="J2" s="38"/>
      <c r="K2" s="38"/>
    </row>
    <row r="3" spans="1:14" ht="20.100000000000001" customHeight="1" x14ac:dyDescent="0.25">
      <c r="A3" s="39" t="s">
        <v>34</v>
      </c>
      <c r="B3" s="166" t="str">
        <f>'Fiche générale'!B3:I3</f>
        <v>Humanités et industries créatives</v>
      </c>
      <c r="C3" s="167"/>
      <c r="D3" s="167"/>
      <c r="E3" s="167"/>
      <c r="F3" s="167"/>
      <c r="G3" s="167"/>
      <c r="H3" s="167"/>
      <c r="I3" s="167"/>
      <c r="J3" s="168"/>
      <c r="K3" s="38"/>
    </row>
    <row r="4" spans="1:14" ht="20.100000000000001" customHeight="1" x14ac:dyDescent="0.3">
      <c r="A4" s="39" t="s">
        <v>27</v>
      </c>
      <c r="B4" s="40" t="str">
        <f>'Fiche générale'!B4</f>
        <v>HMUIC18</v>
      </c>
      <c r="C4" s="41" t="s">
        <v>168</v>
      </c>
      <c r="D4" s="169">
        <v>180</v>
      </c>
      <c r="E4" s="169"/>
      <c r="F4" s="170" t="s">
        <v>35</v>
      </c>
      <c r="G4" s="171"/>
      <c r="H4" s="172" t="s">
        <v>262</v>
      </c>
      <c r="I4" s="173"/>
      <c r="J4" s="173"/>
      <c r="K4" s="173"/>
      <c r="L4" s="173"/>
      <c r="M4" s="173"/>
      <c r="N4" s="174"/>
    </row>
    <row r="5" spans="1:14" ht="20.100000000000001" customHeight="1" x14ac:dyDescent="0.25">
      <c r="B5" s="38"/>
      <c r="C5" s="38"/>
      <c r="D5" s="38"/>
      <c r="E5" s="38"/>
      <c r="F5" s="38"/>
      <c r="G5" s="38"/>
      <c r="H5" s="38"/>
      <c r="I5" s="38"/>
      <c r="J5" s="38"/>
      <c r="K5" s="38"/>
    </row>
    <row r="6" spans="1:14" ht="20.100000000000001" customHeight="1" x14ac:dyDescent="0.3">
      <c r="A6" s="39" t="s">
        <v>2</v>
      </c>
      <c r="B6" s="62" t="s">
        <v>179</v>
      </c>
      <c r="C6" s="41" t="s">
        <v>169</v>
      </c>
      <c r="D6" s="175">
        <v>180</v>
      </c>
      <c r="E6" s="176"/>
      <c r="F6" s="170" t="s">
        <v>3</v>
      </c>
      <c r="G6" s="171"/>
      <c r="H6" s="172" t="s">
        <v>264</v>
      </c>
      <c r="I6" s="173"/>
      <c r="J6" s="173"/>
      <c r="K6" s="173"/>
      <c r="L6" s="173"/>
      <c r="M6" s="173"/>
      <c r="N6" s="174"/>
    </row>
    <row r="7" spans="1:14" ht="20.100000000000001" customHeight="1" x14ac:dyDescent="0.25">
      <c r="A7" s="39" t="s">
        <v>45</v>
      </c>
      <c r="B7" s="63" t="s">
        <v>180</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180" t="s">
        <v>51</v>
      </c>
      <c r="F9" s="181"/>
      <c r="G9" s="180" t="s">
        <v>47</v>
      </c>
      <c r="H9" s="181"/>
      <c r="I9"/>
      <c r="J9" s="43"/>
      <c r="K9" s="45">
        <v>1</v>
      </c>
      <c r="L9" s="43"/>
      <c r="M9" s="43"/>
      <c r="N9" s="43"/>
    </row>
    <row r="10" spans="1:14" ht="15" customHeight="1" x14ac:dyDescent="0.25">
      <c r="B10" s="51"/>
      <c r="C10" s="51"/>
      <c r="D10" s="46"/>
      <c r="E10" s="160"/>
      <c r="F10" s="161"/>
      <c r="G10" s="162"/>
      <c r="H10" s="163"/>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82"/>
      <c r="F13" s="182"/>
      <c r="G13" s="52"/>
      <c r="H13" s="49"/>
      <c r="I13" s="49"/>
    </row>
    <row r="14" spans="1:14" ht="26.25" customHeight="1" x14ac:dyDescent="0.25">
      <c r="B14" s="51"/>
      <c r="C14" s="49"/>
      <c r="D14" s="49"/>
      <c r="E14" s="52"/>
      <c r="F14" s="52"/>
      <c r="G14" s="52"/>
      <c r="H14" s="49"/>
      <c r="I14" s="49"/>
      <c r="J14" s="183" t="s">
        <v>28</v>
      </c>
      <c r="K14" s="184"/>
      <c r="L14" s="185"/>
      <c r="M14" s="183" t="s">
        <v>29</v>
      </c>
      <c r="N14" s="185"/>
    </row>
    <row r="15" spans="1:14" ht="39.75" customHeight="1" x14ac:dyDescent="0.25">
      <c r="C15" s="53"/>
      <c r="D15" s="53"/>
      <c r="E15" s="54"/>
      <c r="F15" s="54"/>
      <c r="G15" s="54"/>
      <c r="H15" s="54"/>
      <c r="I15" s="55"/>
      <c r="J15" s="56" t="s">
        <v>30</v>
      </c>
      <c r="K15" s="186" t="str">
        <f>IF(H17="CCI (CC Intégral)","CT pour les dispensés","Contrôle Terminal")</f>
        <v>Contrôle Terminal</v>
      </c>
      <c r="L15" s="187"/>
      <c r="M15" s="186" t="s">
        <v>31</v>
      </c>
      <c r="N15" s="187"/>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4" ht="15" customHeight="1" x14ac:dyDescent="0.25">
      <c r="A17" s="2" t="s">
        <v>0</v>
      </c>
      <c r="B17" s="86" t="s">
        <v>246</v>
      </c>
      <c r="C17" s="7"/>
      <c r="D17" s="79">
        <v>6</v>
      </c>
      <c r="E17" s="79">
        <v>6</v>
      </c>
      <c r="F17" s="79" t="s">
        <v>204</v>
      </c>
      <c r="G17" s="2" t="s">
        <v>204</v>
      </c>
      <c r="H17" s="2"/>
      <c r="I17" s="2"/>
      <c r="J17" s="2"/>
      <c r="K17" s="2"/>
      <c r="L17" s="2"/>
      <c r="M17" s="5"/>
      <c r="N17" s="5"/>
    </row>
    <row r="18" spans="1:14" ht="15" customHeight="1" x14ac:dyDescent="0.25">
      <c r="A18" s="2" t="s">
        <v>48</v>
      </c>
      <c r="B18" s="78" t="s">
        <v>187</v>
      </c>
      <c r="C18" s="7" t="s">
        <v>196</v>
      </c>
      <c r="D18" s="79"/>
      <c r="E18" s="79">
        <v>1</v>
      </c>
      <c r="F18" s="79" t="s">
        <v>204</v>
      </c>
      <c r="G18" s="2" t="s">
        <v>204</v>
      </c>
      <c r="H18" s="2" t="s">
        <v>174</v>
      </c>
      <c r="I18" s="2"/>
      <c r="J18" s="2">
        <v>2</v>
      </c>
      <c r="K18" s="2"/>
      <c r="L18" s="2"/>
      <c r="M18" s="5"/>
      <c r="N18" s="5"/>
    </row>
    <row r="19" spans="1:14" s="75" customFormat="1" ht="15" customHeight="1" x14ac:dyDescent="0.25">
      <c r="A19" s="2" t="s">
        <v>48</v>
      </c>
      <c r="B19" s="78" t="s">
        <v>188</v>
      </c>
      <c r="C19" s="7" t="s">
        <v>197</v>
      </c>
      <c r="D19" s="79"/>
      <c r="E19" s="79">
        <v>1</v>
      </c>
      <c r="F19" s="79" t="s">
        <v>204</v>
      </c>
      <c r="G19" s="2" t="s">
        <v>204</v>
      </c>
      <c r="H19" s="2" t="s">
        <v>174</v>
      </c>
      <c r="I19" s="2"/>
      <c r="J19" s="2">
        <v>2</v>
      </c>
      <c r="K19" s="2"/>
      <c r="L19" s="2"/>
      <c r="M19" s="4"/>
      <c r="N19" s="4"/>
    </row>
    <row r="20" spans="1:14" ht="14.25" customHeight="1" x14ac:dyDescent="0.25">
      <c r="A20" s="2" t="s">
        <v>48</v>
      </c>
      <c r="B20" s="78" t="s">
        <v>189</v>
      </c>
      <c r="C20" s="7" t="s">
        <v>201</v>
      </c>
      <c r="D20" s="79"/>
      <c r="E20" s="91">
        <v>1</v>
      </c>
      <c r="F20" s="79" t="s">
        <v>204</v>
      </c>
      <c r="G20" s="2" t="s">
        <v>204</v>
      </c>
      <c r="H20" s="2" t="s">
        <v>174</v>
      </c>
      <c r="I20" s="2"/>
      <c r="J20" s="2">
        <v>2</v>
      </c>
      <c r="K20" s="2"/>
      <c r="L20" s="2"/>
      <c r="M20" s="5"/>
      <c r="N20" s="5"/>
    </row>
    <row r="21" spans="1:14" ht="15" customHeight="1" x14ac:dyDescent="0.25">
      <c r="A21" s="2" t="s">
        <v>0</v>
      </c>
      <c r="B21" s="80" t="s">
        <v>190</v>
      </c>
      <c r="C21" s="7" t="s">
        <v>199</v>
      </c>
      <c r="D21" s="79">
        <v>6</v>
      </c>
      <c r="E21" s="79">
        <v>6</v>
      </c>
      <c r="F21" s="79" t="s">
        <v>204</v>
      </c>
      <c r="G21" s="2" t="s">
        <v>204</v>
      </c>
      <c r="H21" s="2"/>
      <c r="I21" s="2"/>
      <c r="J21" s="2"/>
      <c r="K21" s="2"/>
      <c r="L21" s="2"/>
      <c r="M21" s="5"/>
      <c r="N21" s="5"/>
    </row>
    <row r="22" spans="1:14" ht="15" customHeight="1" x14ac:dyDescent="0.25">
      <c r="A22" s="2" t="s">
        <v>48</v>
      </c>
      <c r="B22" s="80" t="s">
        <v>192</v>
      </c>
      <c r="C22" s="2" t="s">
        <v>203</v>
      </c>
      <c r="D22" s="79"/>
      <c r="E22" s="79">
        <v>1</v>
      </c>
      <c r="F22" s="79" t="s">
        <v>204</v>
      </c>
      <c r="G22" s="2" t="s">
        <v>204</v>
      </c>
      <c r="H22" s="2" t="s">
        <v>174</v>
      </c>
      <c r="I22" s="2"/>
      <c r="J22" s="2">
        <v>2</v>
      </c>
      <c r="K22" s="2"/>
      <c r="L22" s="2"/>
      <c r="M22" s="5"/>
      <c r="N22" s="5"/>
    </row>
    <row r="23" spans="1:14" ht="15" customHeight="1" x14ac:dyDescent="0.25">
      <c r="A23" s="2" t="s">
        <v>48</v>
      </c>
      <c r="B23" s="87" t="s">
        <v>247</v>
      </c>
      <c r="C23" s="7"/>
      <c r="D23" s="79"/>
      <c r="E23" s="91">
        <v>1</v>
      </c>
      <c r="F23" s="79" t="s">
        <v>204</v>
      </c>
      <c r="G23" s="2" t="s">
        <v>204</v>
      </c>
      <c r="H23" s="2" t="s">
        <v>174</v>
      </c>
      <c r="I23" s="2"/>
      <c r="J23" s="2">
        <v>2</v>
      </c>
      <c r="K23" s="2"/>
      <c r="L23" s="2"/>
      <c r="M23" s="5"/>
      <c r="N23" s="5"/>
    </row>
    <row r="24" spans="1:14" ht="15" customHeight="1" x14ac:dyDescent="0.25">
      <c r="A24" s="2" t="s">
        <v>48</v>
      </c>
      <c r="B24" s="88" t="s">
        <v>248</v>
      </c>
      <c r="C24" s="7"/>
      <c r="D24" s="79"/>
      <c r="E24" s="91">
        <v>1</v>
      </c>
      <c r="F24" s="79" t="s">
        <v>204</v>
      </c>
      <c r="G24" s="2" t="s">
        <v>204</v>
      </c>
      <c r="H24" s="2" t="s">
        <v>174</v>
      </c>
      <c r="I24" s="2"/>
      <c r="J24" s="2">
        <v>2</v>
      </c>
      <c r="K24" s="2"/>
      <c r="L24" s="2"/>
      <c r="M24" s="5"/>
      <c r="N24" s="5"/>
    </row>
    <row r="25" spans="1:14" ht="15" customHeight="1" x14ac:dyDescent="0.25">
      <c r="A25" s="2" t="s">
        <v>0</v>
      </c>
      <c r="B25" s="89" t="s">
        <v>193</v>
      </c>
      <c r="C25" s="2"/>
      <c r="D25" s="79">
        <v>6</v>
      </c>
      <c r="E25" s="79">
        <v>6</v>
      </c>
      <c r="F25" s="79" t="s">
        <v>204</v>
      </c>
      <c r="G25" s="2" t="s">
        <v>204</v>
      </c>
      <c r="H25" s="2"/>
      <c r="I25" s="2"/>
      <c r="J25" s="2"/>
      <c r="K25" s="2"/>
      <c r="L25" s="2"/>
      <c r="M25" s="5"/>
      <c r="N25" s="5"/>
    </row>
    <row r="26" spans="1:14" ht="15" customHeight="1" x14ac:dyDescent="0.25">
      <c r="A26" s="2" t="s">
        <v>0</v>
      </c>
      <c r="B26" s="90" t="s">
        <v>249</v>
      </c>
      <c r="C26" s="2"/>
      <c r="D26" s="91">
        <v>3</v>
      </c>
      <c r="E26" s="91">
        <v>3</v>
      </c>
      <c r="F26" s="91" t="s">
        <v>204</v>
      </c>
      <c r="G26" s="92" t="s">
        <v>204</v>
      </c>
      <c r="H26" s="92" t="s">
        <v>174</v>
      </c>
      <c r="I26" s="92"/>
      <c r="J26" s="92">
        <v>2</v>
      </c>
      <c r="K26" s="2"/>
      <c r="L26" s="2"/>
      <c r="M26" s="5"/>
      <c r="N26" s="5"/>
    </row>
    <row r="27" spans="1:14" x14ac:dyDescent="0.25">
      <c r="A27" s="2" t="s">
        <v>0</v>
      </c>
      <c r="B27" s="78" t="s">
        <v>195</v>
      </c>
      <c r="C27" s="7" t="s">
        <v>200</v>
      </c>
      <c r="D27" s="79">
        <v>6</v>
      </c>
      <c r="E27" s="79">
        <v>6</v>
      </c>
      <c r="F27" s="79" t="s">
        <v>204</v>
      </c>
      <c r="G27" s="92" t="s">
        <v>204</v>
      </c>
      <c r="H27" s="2"/>
      <c r="I27" s="5"/>
      <c r="J27" s="7"/>
      <c r="K27" s="2"/>
      <c r="L27" s="2"/>
      <c r="M27" s="5"/>
      <c r="N27" s="5"/>
    </row>
    <row r="28" spans="1:14" x14ac:dyDescent="0.25">
      <c r="A28" s="2" t="s">
        <v>48</v>
      </c>
      <c r="B28" s="78" t="s">
        <v>194</v>
      </c>
      <c r="C28" s="7" t="s">
        <v>198</v>
      </c>
      <c r="D28" s="79"/>
      <c r="E28" s="91">
        <v>1</v>
      </c>
      <c r="F28" s="79" t="s">
        <v>204</v>
      </c>
      <c r="G28" s="92" t="s">
        <v>204</v>
      </c>
      <c r="H28" s="92" t="s">
        <v>174</v>
      </c>
      <c r="I28" s="92"/>
      <c r="J28" s="93">
        <v>2</v>
      </c>
      <c r="K28" s="2"/>
      <c r="L28" s="2"/>
      <c r="M28" s="5"/>
      <c r="N28" s="5"/>
    </row>
    <row r="29" spans="1:14" s="44" customFormat="1" x14ac:dyDescent="0.25">
      <c r="A29" s="2"/>
      <c r="B29" s="78"/>
      <c r="C29" s="7"/>
      <c r="D29" s="2"/>
      <c r="E29" s="2"/>
      <c r="F29" s="2"/>
      <c r="G29" s="2"/>
      <c r="H29" s="2"/>
      <c r="I29" s="2"/>
      <c r="J29" s="7"/>
      <c r="K29" s="2"/>
      <c r="L29" s="2"/>
      <c r="M29" s="5"/>
      <c r="N29" s="5"/>
    </row>
    <row r="30" spans="1:14" ht="15" customHeight="1" x14ac:dyDescent="0.25">
      <c r="A30" s="92" t="s">
        <v>0</v>
      </c>
      <c r="B30" s="89" t="s">
        <v>272</v>
      </c>
      <c r="C30" s="93"/>
      <c r="D30" s="91">
        <v>3</v>
      </c>
      <c r="E30" s="91">
        <v>3</v>
      </c>
      <c r="F30" s="91" t="s">
        <v>204</v>
      </c>
      <c r="G30" s="92" t="s">
        <v>204</v>
      </c>
      <c r="H30" s="4"/>
      <c r="I30" s="4"/>
      <c r="J30" s="2"/>
      <c r="K30" s="5"/>
      <c r="L30" s="5"/>
      <c r="M30" s="5"/>
      <c r="N30" s="5"/>
    </row>
    <row r="31" spans="1:14" s="44" customFormat="1" ht="15.75" x14ac:dyDescent="0.25">
      <c r="A31" s="92" t="s">
        <v>0</v>
      </c>
      <c r="B31" s="115" t="s">
        <v>283</v>
      </c>
      <c r="C31" s="111" t="s">
        <v>284</v>
      </c>
      <c r="D31" s="91">
        <v>3</v>
      </c>
      <c r="E31" s="5"/>
      <c r="F31" s="91" t="s">
        <v>204</v>
      </c>
      <c r="G31" s="92" t="s">
        <v>204</v>
      </c>
      <c r="H31" s="5"/>
      <c r="I31" s="5"/>
      <c r="J31" s="7"/>
      <c r="K31" s="5"/>
      <c r="L31" s="5"/>
      <c r="M31" s="5"/>
      <c r="N31" s="5"/>
    </row>
    <row r="32" spans="1:14" s="44" customFormat="1" ht="18.75" x14ac:dyDescent="0.25">
      <c r="A32" s="2"/>
      <c r="B32" s="78"/>
      <c r="C32" s="8"/>
      <c r="D32" s="4"/>
      <c r="E32" s="9"/>
      <c r="F32" s="9"/>
      <c r="G32" s="9"/>
      <c r="H32" s="9"/>
      <c r="I32" s="9"/>
      <c r="J32" s="10"/>
      <c r="K32" s="5"/>
      <c r="L32" s="5"/>
      <c r="M32" s="5"/>
      <c r="N32" s="5"/>
    </row>
    <row r="33" spans="1:14" s="44" customFormat="1" ht="17.25" x14ac:dyDescent="0.25">
      <c r="A33" s="2" t="s">
        <v>48</v>
      </c>
      <c r="B33" s="98" t="s">
        <v>191</v>
      </c>
      <c r="C33" s="7" t="s">
        <v>202</v>
      </c>
      <c r="D33" s="4"/>
      <c r="E33" s="5">
        <v>3</v>
      </c>
      <c r="F33" s="5" t="s">
        <v>204</v>
      </c>
      <c r="G33" s="5" t="s">
        <v>204</v>
      </c>
      <c r="H33" s="5" t="s">
        <v>174</v>
      </c>
      <c r="I33" s="5"/>
      <c r="J33" s="12">
        <v>2</v>
      </c>
      <c r="K33" s="5"/>
      <c r="L33" s="5"/>
      <c r="M33" s="5"/>
      <c r="N33" s="5"/>
    </row>
    <row r="34" spans="1:14" s="44" customFormat="1" ht="17.25" x14ac:dyDescent="0.25">
      <c r="A34" s="2" t="s">
        <v>48</v>
      </c>
      <c r="B34" s="98" t="s">
        <v>273</v>
      </c>
      <c r="C34" s="3"/>
      <c r="D34" s="4"/>
      <c r="E34" s="92">
        <v>3</v>
      </c>
      <c r="F34" s="92" t="s">
        <v>204</v>
      </c>
      <c r="G34" s="92" t="s">
        <v>204</v>
      </c>
      <c r="H34" s="92" t="s">
        <v>174</v>
      </c>
      <c r="I34" s="92"/>
      <c r="J34" s="117">
        <v>2</v>
      </c>
      <c r="K34" s="5"/>
      <c r="L34" s="5"/>
      <c r="M34" s="5"/>
      <c r="N34" s="5"/>
    </row>
    <row r="35" spans="1:14" s="44" customFormat="1" ht="17.25" x14ac:dyDescent="0.25">
      <c r="A35" s="2" t="s">
        <v>48</v>
      </c>
      <c r="B35" s="98" t="s">
        <v>274</v>
      </c>
      <c r="C35" s="3"/>
      <c r="D35" s="4"/>
      <c r="E35" s="92">
        <v>3</v>
      </c>
      <c r="F35" s="92" t="s">
        <v>204</v>
      </c>
      <c r="G35" s="92" t="s">
        <v>204</v>
      </c>
      <c r="H35" s="92" t="s">
        <v>174</v>
      </c>
      <c r="I35" s="92"/>
      <c r="J35" s="117">
        <v>2</v>
      </c>
      <c r="K35" s="5"/>
      <c r="L35" s="5"/>
      <c r="M35" s="5"/>
      <c r="N35" s="5"/>
    </row>
    <row r="36" spans="1:14" s="44" customFormat="1" ht="17.25" x14ac:dyDescent="0.25">
      <c r="A36" s="2" t="s">
        <v>48</v>
      </c>
      <c r="B36" s="98" t="s">
        <v>275</v>
      </c>
      <c r="C36" s="3"/>
      <c r="D36" s="4"/>
      <c r="E36" s="92">
        <v>3</v>
      </c>
      <c r="F36" s="92" t="s">
        <v>204</v>
      </c>
      <c r="G36" s="92" t="s">
        <v>204</v>
      </c>
      <c r="H36" s="92" t="s">
        <v>174</v>
      </c>
      <c r="I36" s="92"/>
      <c r="J36" s="117">
        <v>2</v>
      </c>
      <c r="K36" s="5"/>
      <c r="L36" s="5"/>
      <c r="M36" s="5"/>
      <c r="N36" s="5"/>
    </row>
    <row r="37" spans="1:14" s="44" customFormat="1" x14ac:dyDescent="0.25">
      <c r="A37" s="2"/>
      <c r="B37" s="64"/>
      <c r="C37" s="3"/>
      <c r="D37" s="4"/>
      <c r="E37" s="5"/>
      <c r="F37" s="5"/>
      <c r="G37" s="5"/>
      <c r="H37" s="5"/>
      <c r="I37" s="5"/>
      <c r="J37" s="7"/>
      <c r="K37" s="5"/>
      <c r="L37" s="5"/>
      <c r="M37" s="5"/>
      <c r="N37" s="5"/>
    </row>
    <row r="38" spans="1:14" s="44" customFormat="1" ht="15.75" x14ac:dyDescent="0.25">
      <c r="A38" s="2"/>
      <c r="B38" s="98" t="s">
        <v>276</v>
      </c>
      <c r="C38" s="3"/>
      <c r="D38" s="92">
        <v>3</v>
      </c>
      <c r="E38" s="92">
        <v>3</v>
      </c>
      <c r="F38" s="92" t="s">
        <v>204</v>
      </c>
      <c r="G38" s="92" t="s">
        <v>204</v>
      </c>
      <c r="H38" s="5"/>
      <c r="I38" s="5"/>
      <c r="J38" s="7"/>
      <c r="K38" s="5"/>
      <c r="L38" s="5"/>
      <c r="M38" s="5"/>
      <c r="N38" s="5"/>
    </row>
    <row r="39" spans="1:14" s="44" customFormat="1" ht="15.75" x14ac:dyDescent="0.25">
      <c r="A39" s="2"/>
      <c r="B39" s="98" t="s">
        <v>277</v>
      </c>
      <c r="C39" s="3"/>
      <c r="D39" s="92">
        <v>3</v>
      </c>
      <c r="E39" s="92">
        <v>3</v>
      </c>
      <c r="F39" s="92" t="s">
        <v>204</v>
      </c>
      <c r="G39" s="92" t="s">
        <v>204</v>
      </c>
      <c r="H39" s="5"/>
      <c r="I39" s="5"/>
      <c r="J39" s="7"/>
      <c r="K39" s="5"/>
      <c r="L39" s="5"/>
      <c r="M39" s="5"/>
      <c r="N39" s="5"/>
    </row>
    <row r="40" spans="1:14" s="44" customFormat="1" ht="15.75" x14ac:dyDescent="0.25">
      <c r="A40" s="2"/>
      <c r="B40" s="98" t="s">
        <v>278</v>
      </c>
      <c r="C40" s="3"/>
      <c r="D40" s="92">
        <v>3</v>
      </c>
      <c r="E40" s="92">
        <v>3</v>
      </c>
      <c r="F40" s="92" t="s">
        <v>204</v>
      </c>
      <c r="G40" s="92" t="s">
        <v>204</v>
      </c>
      <c r="H40" s="5"/>
      <c r="I40" s="5"/>
      <c r="J40" s="7"/>
      <c r="K40" s="5"/>
      <c r="L40" s="5"/>
      <c r="M40" s="5"/>
      <c r="N40" s="5"/>
    </row>
    <row r="41" spans="1:14" s="44" customFormat="1" x14ac:dyDescent="0.25">
      <c r="A41" s="2"/>
      <c r="B41" s="64"/>
      <c r="C41" s="3"/>
      <c r="D41" s="4"/>
      <c r="E41" s="5"/>
      <c r="F41" s="5"/>
      <c r="G41" s="5"/>
      <c r="H41" s="5"/>
      <c r="I41" s="5"/>
      <c r="J41" s="7"/>
      <c r="K41" s="5"/>
      <c r="L41" s="5"/>
      <c r="M41" s="5"/>
      <c r="N41" s="5"/>
    </row>
    <row r="42" spans="1:14" s="44" customFormat="1" x14ac:dyDescent="0.25">
      <c r="A42" s="2"/>
      <c r="B42" s="64"/>
      <c r="C42" s="3"/>
      <c r="D42" s="4"/>
      <c r="E42" s="5"/>
      <c r="F42" s="5"/>
      <c r="G42" s="5"/>
      <c r="H42" s="5"/>
      <c r="I42" s="5"/>
      <c r="J42" s="7"/>
      <c r="K42" s="5"/>
      <c r="L42" s="5"/>
      <c r="M42" s="5"/>
      <c r="N42" s="5"/>
    </row>
    <row r="43" spans="1:14" s="44" customFormat="1" x14ac:dyDescent="0.25">
      <c r="A43" s="2"/>
      <c r="B43" s="64"/>
      <c r="C43" s="3"/>
      <c r="D43" s="4"/>
      <c r="E43" s="5"/>
      <c r="F43" s="5"/>
      <c r="G43" s="5"/>
      <c r="H43" s="5"/>
      <c r="I43" s="5"/>
      <c r="J43" s="7"/>
      <c r="K43" s="5"/>
      <c r="L43" s="5"/>
      <c r="M43" s="5"/>
      <c r="N43" s="5"/>
    </row>
    <row r="44" spans="1:14" x14ac:dyDescent="0.25">
      <c r="A44" s="72"/>
      <c r="B44" s="73"/>
      <c r="C44" s="73"/>
      <c r="D44" s="73"/>
      <c r="E44" s="73"/>
      <c r="F44" s="73"/>
      <c r="G44" s="73"/>
      <c r="H44" s="73"/>
      <c r="I44" s="73"/>
      <c r="J44" s="73"/>
      <c r="K44" s="73"/>
      <c r="L44" s="72"/>
      <c r="M44" s="72"/>
      <c r="N44" s="72"/>
    </row>
    <row r="45" spans="1:14" x14ac:dyDescent="0.25">
      <c r="A45" s="72"/>
      <c r="B45" s="73"/>
      <c r="C45" s="73"/>
      <c r="D45" s="73"/>
      <c r="E45" s="73"/>
      <c r="F45" s="73"/>
      <c r="G45" s="73"/>
      <c r="H45" s="73"/>
      <c r="I45" s="73"/>
      <c r="J45" s="73"/>
      <c r="K45" s="73"/>
      <c r="L45" s="72"/>
      <c r="M45" s="72"/>
      <c r="N45" s="72"/>
    </row>
    <row r="46" spans="1:14" x14ac:dyDescent="0.25">
      <c r="A46" s="72"/>
      <c r="B46" s="73"/>
      <c r="C46" s="73"/>
      <c r="D46" s="73"/>
      <c r="E46" s="73"/>
      <c r="F46" s="73"/>
      <c r="G46" s="73"/>
      <c r="H46" s="73"/>
      <c r="I46" s="73"/>
      <c r="J46" s="73"/>
      <c r="K46" s="73"/>
      <c r="L46" s="72"/>
      <c r="M46" s="72"/>
      <c r="N46" s="72"/>
    </row>
    <row r="47" spans="1:14" x14ac:dyDescent="0.25">
      <c r="A47" s="72"/>
      <c r="B47" s="73"/>
      <c r="C47" s="73"/>
      <c r="D47" s="73"/>
      <c r="E47" s="73"/>
      <c r="F47" s="73"/>
      <c r="G47" s="73"/>
      <c r="H47" s="73"/>
      <c r="I47" s="73"/>
      <c r="J47" s="73"/>
      <c r="K47" s="73"/>
      <c r="L47" s="72"/>
      <c r="M47" s="72"/>
      <c r="N47" s="72"/>
    </row>
    <row r="48" spans="1:14" x14ac:dyDescent="0.25">
      <c r="A48" s="72"/>
      <c r="B48" s="73"/>
      <c r="C48" s="73"/>
      <c r="D48" s="73"/>
      <c r="E48" s="73"/>
      <c r="F48" s="73"/>
      <c r="G48" s="73"/>
      <c r="H48" s="73"/>
      <c r="I48" s="73"/>
      <c r="J48" s="73"/>
      <c r="K48" s="73"/>
      <c r="L48" s="72"/>
      <c r="M48" s="72"/>
      <c r="N48" s="72"/>
    </row>
    <row r="49" spans="1:14" x14ac:dyDescent="0.25">
      <c r="A49" s="72"/>
      <c r="B49" s="73"/>
      <c r="C49" s="73"/>
      <c r="D49" s="73"/>
      <c r="E49" s="73"/>
      <c r="F49" s="73"/>
      <c r="G49" s="73"/>
      <c r="H49" s="73"/>
      <c r="I49" s="73"/>
      <c r="J49" s="73"/>
      <c r="K49" s="73"/>
      <c r="L49" s="72"/>
      <c r="M49" s="72"/>
      <c r="N49" s="72"/>
    </row>
    <row r="50" spans="1:14" x14ac:dyDescent="0.25">
      <c r="A50" s="72"/>
      <c r="B50" s="73"/>
      <c r="C50" s="73"/>
      <c r="D50" s="73"/>
      <c r="E50" s="73"/>
      <c r="F50" s="73"/>
      <c r="G50" s="73"/>
      <c r="H50" s="73"/>
      <c r="I50" s="73"/>
      <c r="J50" s="73"/>
      <c r="K50" s="73"/>
      <c r="L50" s="72"/>
      <c r="M50" s="72"/>
      <c r="N50" s="72"/>
    </row>
    <row r="51" spans="1:14" x14ac:dyDescent="0.25">
      <c r="A51" s="72"/>
      <c r="B51" s="73"/>
      <c r="C51" s="73"/>
      <c r="D51" s="73"/>
      <c r="E51" s="73"/>
      <c r="F51" s="73"/>
      <c r="G51" s="73"/>
      <c r="H51" s="73"/>
      <c r="I51" s="73"/>
      <c r="J51" s="73"/>
      <c r="K51" s="73"/>
      <c r="L51" s="72"/>
      <c r="M51" s="72"/>
      <c r="N51" s="72"/>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sheetData>
  <sheetProtection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61" priority="21">
      <formula>$A$11=2</formula>
    </cfRule>
    <cfRule type="expression" dxfId="60" priority="22">
      <formula>$A$11=3</formula>
    </cfRule>
    <cfRule type="expression" dxfId="59" priority="23">
      <formula>$A$11=1</formula>
    </cfRule>
  </conditionalFormatting>
  <conditionalFormatting sqref="K17:L19 I17:I19 I21 K21:L21 K23:L29 I23:I29 I31:I33 K31:L43 I37:I43">
    <cfRule type="expression" dxfId="58" priority="20">
      <formula>$H17="CCI (CC Intégral)"</formula>
    </cfRule>
  </conditionalFormatting>
  <conditionalFormatting sqref="I17:J19 I21:J21 I23:J29 I31:J33 I37:J43">
    <cfRule type="expression" dxfId="57" priority="19">
      <formula>$H17="CT (Contrôle terminal)"</formula>
    </cfRule>
  </conditionalFormatting>
  <conditionalFormatting sqref="K15:L16">
    <cfRule type="expression" dxfId="56" priority="15">
      <formula>$H$17="CCI (CC Intégral)"</formula>
    </cfRule>
  </conditionalFormatting>
  <conditionalFormatting sqref="I20 K20:L20">
    <cfRule type="expression" dxfId="55" priority="14">
      <formula>$H20="CCI (CC Intégral)"</formula>
    </cfRule>
  </conditionalFormatting>
  <conditionalFormatting sqref="I20:J20">
    <cfRule type="expression" dxfId="54" priority="13">
      <formula>$H20="CT (Contrôle terminal)"</formula>
    </cfRule>
  </conditionalFormatting>
  <conditionalFormatting sqref="K22:L22 I22">
    <cfRule type="expression" dxfId="53" priority="10">
      <formula>$H22="CCI (CC Intégral)"</formula>
    </cfRule>
  </conditionalFormatting>
  <conditionalFormatting sqref="I22:J22">
    <cfRule type="expression" dxfId="52" priority="9">
      <formula>$H22="CT (Contrôle terminal)"</formula>
    </cfRule>
  </conditionalFormatting>
  <conditionalFormatting sqref="K30:L30 I30">
    <cfRule type="expression" dxfId="51" priority="6">
      <formula>$H30="CCI (CC Intégral)"</formula>
    </cfRule>
  </conditionalFormatting>
  <conditionalFormatting sqref="I30:J30">
    <cfRule type="expression" dxfId="50" priority="5">
      <formula>$H30="CT (Contrôle terminal)"</formula>
    </cfRule>
  </conditionalFormatting>
  <conditionalFormatting sqref="I34:I36">
    <cfRule type="expression" dxfId="49" priority="2">
      <formula>$H34="CCI (CC Intégral)"</formula>
    </cfRule>
  </conditionalFormatting>
  <conditionalFormatting sqref="I34:J36">
    <cfRule type="expression" dxfId="48" priority="1">
      <formula>$H34="CT (Contrôle terminal)"</formula>
    </cfRule>
  </conditionalFormatting>
  <dataValidations count="4">
    <dataValidation type="list" allowBlank="1" showInputMessage="1" showErrorMessage="1" sqref="M17:M43 K17:K43">
      <formula1>Nature_contrôle</formula1>
    </dataValidation>
    <dataValidation type="list" allowBlank="1" showInputMessage="1" showErrorMessage="1" sqref="H17:H43">
      <formula1>Type_contrôle</formula1>
    </dataValidation>
    <dataValidation type="list" allowBlank="1" showInputMessage="1" showErrorMessage="1" sqref="A17:A43">
      <formula1>Nat_ELP</formula1>
    </dataValidation>
    <dataValidation type="list" allowBlank="1" showInputMessage="1" showErrorMessage="1" sqref="F17:G43">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D6620899-8FD5-4480-BB3A-00CBC195B98E}">
            <xm:f>'Fiche générale'!$B$5="Session unique"</xm:f>
            <x14:dxf>
              <fill>
                <patternFill>
                  <bgColor theme="1"/>
                </patternFill>
              </fill>
            </x14:dxf>
          </x14:cfRule>
          <x14:cfRule type="expression" priority="18" id="{D31FD503-BCB6-4FE4-9D7B-963FEFCE07DE}">
            <xm:f>'\Volumes\Mes Documents\DEVE\Cellule APOGEE\2018 MODULO\MCC\D:\Volumes\Mes Documents\DEVE\Cellule APOGEE\2018 MODULO\MCC\[Modèle MCC-LP.xlsx]Fiche générale'!#REF!="Session unique"</xm:f>
            <x14:dxf>
              <fill>
                <patternFill>
                  <bgColor theme="1"/>
                </patternFill>
              </fill>
            </x14:dxf>
          </x14:cfRule>
          <xm:sqref>M14:N19 M21:N21 M23:N29 M31:N43</xm:sqref>
        </x14:conditionalFormatting>
        <x14:conditionalFormatting xmlns:xm="http://schemas.microsoft.com/office/excel/2006/main">
          <x14:cfRule type="expression" priority="11" id="{473ACF3F-D4D0-4B88-BDAB-664AB63B7F55}">
            <xm:f>'Fiche générale'!$B$5="Session unique"</xm:f>
            <x14:dxf>
              <fill>
                <patternFill>
                  <bgColor theme="1"/>
                </patternFill>
              </fill>
            </x14:dxf>
          </x14:cfRule>
          <x14:cfRule type="expression" priority="12" id="{43064FF8-7414-4EF8-AD2D-BBF4971224AB}">
            <xm:f>'\Volumes\Mes Documents\DEVE\Cellule APOGEE\2018 MODULO\MCC\D:\Volumes\Mes Documents\DEVE\Cellule APOGEE\2018 MODULO\MCC\[Modèle MCC-LP.xlsx]Fiche générale'!#REF!="Session unique"</xm:f>
            <x14:dxf>
              <fill>
                <patternFill>
                  <bgColor theme="1"/>
                </patternFill>
              </fill>
            </x14:dxf>
          </x14:cfRule>
          <xm:sqref>M20:N20</xm:sqref>
        </x14:conditionalFormatting>
        <x14:conditionalFormatting xmlns:xm="http://schemas.microsoft.com/office/excel/2006/main">
          <x14:cfRule type="expression" priority="7" id="{48772174-338A-4567-8B14-9A834321A85C}">
            <xm:f>'Fiche générale'!$B$5="Session unique"</xm:f>
            <x14:dxf>
              <fill>
                <patternFill>
                  <bgColor theme="1"/>
                </patternFill>
              </fill>
            </x14:dxf>
          </x14:cfRule>
          <x14:cfRule type="expression" priority="8" id="{8F0E9555-9379-46F7-BDD7-F10707308663}">
            <xm:f>'\Volumes\Mes Documents\DEVE\Cellule APOGEE\2018 MODULO\MCC\D:\Volumes\Mes Documents\DEVE\Cellule APOGEE\2018 MODULO\MCC\[Modèle MCC-LP.xlsx]Fiche générale'!#REF!="Session unique"</xm:f>
            <x14:dxf>
              <fill>
                <patternFill>
                  <bgColor theme="1"/>
                </patternFill>
              </fill>
            </x14:dxf>
          </x14:cfRule>
          <xm:sqref>M22:N22</xm:sqref>
        </x14:conditionalFormatting>
        <x14:conditionalFormatting xmlns:xm="http://schemas.microsoft.com/office/excel/2006/main">
          <x14:cfRule type="expression" priority="3" id="{CB85B02B-21C8-4278-825A-37EB0DF14E7D}">
            <xm:f>'Fiche générale'!$B$5="Session unique"</xm:f>
            <x14:dxf>
              <fill>
                <patternFill>
                  <bgColor theme="1"/>
                </patternFill>
              </fill>
            </x14:dxf>
          </x14:cfRule>
          <x14:cfRule type="expression" priority="4" id="{0E7E9BB3-1F2A-45B8-AFF8-3E7ADAC5D190}">
            <xm:f>'\Volumes\Mes Documents\DEVE\Cellule APOGEE\2018 MODULO\MCC\D:\Volumes\Mes Documents\DEVE\Cellule APOGEE\2018 MODULO\MCC\[Modèle MCC-LP.xlsx]Fiche générale'!#REF!="Session unique"</xm:f>
            <x14:dxf>
              <fill>
                <patternFill>
                  <bgColor theme="1"/>
                </patternFill>
              </fill>
            </x14:dxf>
          </x14:cfRule>
          <xm:sqref>M30:N30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66"/>
  <sheetViews>
    <sheetView showGridLines="0" showZeros="0" topLeftCell="A16" zoomScale="110" zoomScaleNormal="110" zoomScalePageLayoutView="110" workbookViewId="0">
      <selection activeCell="C17" sqref="C17:C27"/>
    </sheetView>
  </sheetViews>
  <sheetFormatPr baseColWidth="10" defaultColWidth="10.85546875" defaultRowHeight="15" x14ac:dyDescent="0.25"/>
  <cols>
    <col min="1" max="1" width="27.7109375" style="38" bestFit="1" customWidth="1"/>
    <col min="2" max="2" width="52.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164" t="s">
        <v>173</v>
      </c>
      <c r="B1" s="164"/>
      <c r="C1" s="164"/>
      <c r="D1" s="164"/>
      <c r="E1" s="164"/>
      <c r="F1" s="164"/>
      <c r="G1" s="164"/>
      <c r="H1" s="164"/>
      <c r="I1" s="164"/>
      <c r="J1" s="164"/>
      <c r="K1" s="164"/>
      <c r="L1" s="164"/>
      <c r="M1" s="164"/>
      <c r="N1" s="164"/>
    </row>
    <row r="2" spans="1:14" ht="20.100000000000001" customHeight="1" x14ac:dyDescent="0.25">
      <c r="A2" s="39" t="s">
        <v>36</v>
      </c>
      <c r="B2" s="165" t="str">
        <f>'Fiche générale'!B2</f>
        <v>LASH</v>
      </c>
      <c r="C2" s="165"/>
      <c r="D2" s="165"/>
      <c r="E2" s="165"/>
      <c r="F2" s="38"/>
      <c r="G2" s="38"/>
      <c r="H2" s="38"/>
      <c r="I2" s="38"/>
      <c r="J2" s="38"/>
      <c r="K2" s="38"/>
    </row>
    <row r="3" spans="1:14" ht="20.100000000000001" customHeight="1" x14ac:dyDescent="0.25">
      <c r="A3" s="39" t="s">
        <v>34</v>
      </c>
      <c r="B3" s="166" t="str">
        <f>'Fiche générale'!B3:I3</f>
        <v>Humanités et industries créatives</v>
      </c>
      <c r="C3" s="167"/>
      <c r="D3" s="167"/>
      <c r="E3" s="167"/>
      <c r="F3" s="167"/>
      <c r="G3" s="167"/>
      <c r="H3" s="167"/>
      <c r="I3" s="167"/>
      <c r="J3" s="168"/>
      <c r="K3" s="38"/>
    </row>
    <row r="4" spans="1:14" ht="20.100000000000001" customHeight="1" x14ac:dyDescent="0.3">
      <c r="A4" s="39" t="s">
        <v>27</v>
      </c>
      <c r="B4" s="40" t="str">
        <f>'Fiche générale'!B4</f>
        <v>HMUIC18</v>
      </c>
      <c r="C4" s="41" t="s">
        <v>168</v>
      </c>
      <c r="D4" s="169">
        <v>180</v>
      </c>
      <c r="E4" s="169"/>
      <c r="F4" s="170" t="s">
        <v>35</v>
      </c>
      <c r="G4" s="171"/>
      <c r="H4" s="172" t="s">
        <v>262</v>
      </c>
      <c r="I4" s="173"/>
      <c r="J4" s="173"/>
      <c r="K4" s="173"/>
      <c r="L4" s="173"/>
      <c r="M4" s="173"/>
      <c r="N4" s="174"/>
    </row>
    <row r="5" spans="1:14" ht="20.100000000000001" customHeight="1" x14ac:dyDescent="0.25">
      <c r="B5" s="38"/>
      <c r="C5" s="38"/>
      <c r="D5" s="38"/>
      <c r="E5" s="38"/>
      <c r="F5" s="38"/>
      <c r="G5" s="38"/>
      <c r="H5" s="38"/>
      <c r="I5" s="38"/>
      <c r="J5" s="38"/>
      <c r="K5" s="38"/>
    </row>
    <row r="6" spans="1:14" ht="20.100000000000001" customHeight="1" x14ac:dyDescent="0.3">
      <c r="A6" s="39" t="s">
        <v>2</v>
      </c>
      <c r="B6" s="62" t="s">
        <v>179</v>
      </c>
      <c r="C6" s="41" t="s">
        <v>169</v>
      </c>
      <c r="D6" s="175">
        <v>180</v>
      </c>
      <c r="E6" s="176"/>
      <c r="F6" s="170" t="s">
        <v>3</v>
      </c>
      <c r="G6" s="171"/>
      <c r="H6" s="172" t="s">
        <v>264</v>
      </c>
      <c r="I6" s="173"/>
      <c r="J6" s="173"/>
      <c r="K6" s="173"/>
      <c r="L6" s="173"/>
      <c r="M6" s="173"/>
      <c r="N6" s="174"/>
    </row>
    <row r="7" spans="1:14" ht="20.100000000000001" customHeight="1" x14ac:dyDescent="0.25">
      <c r="A7" s="39" t="s">
        <v>45</v>
      </c>
      <c r="B7" s="63" t="s">
        <v>181</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180" t="s">
        <v>51</v>
      </c>
      <c r="F9" s="181"/>
      <c r="G9" s="180" t="s">
        <v>47</v>
      </c>
      <c r="H9" s="181"/>
      <c r="I9"/>
      <c r="J9" s="43"/>
      <c r="K9" s="45">
        <v>1</v>
      </c>
      <c r="L9" s="43"/>
      <c r="M9" s="43"/>
      <c r="N9" s="43"/>
    </row>
    <row r="10" spans="1:14" ht="15" customHeight="1" x14ac:dyDescent="0.25">
      <c r="B10" s="51"/>
      <c r="C10" s="51"/>
      <c r="D10" s="46"/>
      <c r="E10" s="160"/>
      <c r="F10" s="161"/>
      <c r="G10" s="162"/>
      <c r="H10" s="163"/>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82"/>
      <c r="F13" s="182"/>
      <c r="G13" s="71"/>
      <c r="H13" s="49"/>
      <c r="I13" s="49"/>
    </row>
    <row r="14" spans="1:14" ht="26.25" customHeight="1" x14ac:dyDescent="0.25">
      <c r="B14" s="51"/>
      <c r="C14" s="49"/>
      <c r="D14" s="49"/>
      <c r="E14" s="71"/>
      <c r="F14" s="71"/>
      <c r="G14" s="71"/>
      <c r="H14" s="49"/>
      <c r="I14" s="49"/>
      <c r="J14" s="183" t="s">
        <v>28</v>
      </c>
      <c r="K14" s="184"/>
      <c r="L14" s="185"/>
      <c r="M14" s="183" t="s">
        <v>29</v>
      </c>
      <c r="N14" s="185"/>
    </row>
    <row r="15" spans="1:14" ht="39.75" customHeight="1" x14ac:dyDescent="0.25">
      <c r="C15" s="53"/>
      <c r="D15" s="53"/>
      <c r="E15" s="54"/>
      <c r="F15" s="54"/>
      <c r="G15" s="54"/>
      <c r="H15" s="54"/>
      <c r="I15" s="55"/>
      <c r="J15" s="56" t="s">
        <v>30</v>
      </c>
      <c r="K15" s="186" t="str">
        <f>IF(H17="CCI (CC Intégral)","CT pour les dispensés","Contrôle Terminal")</f>
        <v>Contrôle Terminal</v>
      </c>
      <c r="L15" s="187"/>
      <c r="M15" s="186" t="s">
        <v>31</v>
      </c>
      <c r="N15" s="187"/>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4" ht="15" customHeight="1" x14ac:dyDescent="0.25">
      <c r="A17" s="2" t="s">
        <v>0</v>
      </c>
      <c r="B17" s="95" t="s">
        <v>251</v>
      </c>
      <c r="C17" s="7"/>
      <c r="D17" s="91">
        <v>6</v>
      </c>
      <c r="E17" s="91">
        <v>6</v>
      </c>
      <c r="F17" s="79" t="s">
        <v>204</v>
      </c>
      <c r="G17" s="79" t="s">
        <v>204</v>
      </c>
      <c r="H17" s="2"/>
      <c r="I17" s="2"/>
      <c r="J17" s="2"/>
      <c r="K17" s="2"/>
      <c r="L17" s="2"/>
      <c r="M17" s="5"/>
      <c r="N17" s="5"/>
    </row>
    <row r="18" spans="1:14" ht="15" customHeight="1" x14ac:dyDescent="0.25">
      <c r="A18" s="2" t="s">
        <v>48</v>
      </c>
      <c r="B18" s="78" t="s">
        <v>205</v>
      </c>
      <c r="C18" s="7" t="s">
        <v>213</v>
      </c>
      <c r="D18" s="79"/>
      <c r="E18" s="91">
        <v>1</v>
      </c>
      <c r="F18" s="79" t="s">
        <v>204</v>
      </c>
      <c r="G18" s="79" t="s">
        <v>204</v>
      </c>
      <c r="H18" s="2" t="s">
        <v>174</v>
      </c>
      <c r="I18" s="2"/>
      <c r="J18" s="2">
        <v>2</v>
      </c>
      <c r="K18" s="2"/>
      <c r="L18" s="2"/>
      <c r="M18" s="5"/>
      <c r="N18" s="5"/>
    </row>
    <row r="19" spans="1:14" ht="15" customHeight="1" x14ac:dyDescent="0.25">
      <c r="A19" s="2" t="s">
        <v>48</v>
      </c>
      <c r="B19" s="78" t="s">
        <v>206</v>
      </c>
      <c r="C19" s="7" t="s">
        <v>215</v>
      </c>
      <c r="D19" s="79"/>
      <c r="E19" s="91">
        <v>1</v>
      </c>
      <c r="F19" s="79" t="s">
        <v>204</v>
      </c>
      <c r="G19" s="79" t="s">
        <v>204</v>
      </c>
      <c r="H19" s="2" t="s">
        <v>174</v>
      </c>
      <c r="I19" s="2"/>
      <c r="J19" s="2">
        <v>2</v>
      </c>
      <c r="K19" s="2"/>
      <c r="L19" s="2"/>
      <c r="M19" s="5"/>
      <c r="N19" s="5"/>
    </row>
    <row r="20" spans="1:14" ht="15" customHeight="1" x14ac:dyDescent="0.25">
      <c r="A20" s="92" t="s">
        <v>48</v>
      </c>
      <c r="B20" s="90" t="s">
        <v>254</v>
      </c>
      <c r="C20" s="93"/>
      <c r="D20" s="91"/>
      <c r="E20" s="91">
        <v>1</v>
      </c>
      <c r="F20" s="91" t="s">
        <v>204</v>
      </c>
      <c r="G20" s="91" t="s">
        <v>204</v>
      </c>
      <c r="H20" s="92" t="s">
        <v>174</v>
      </c>
      <c r="I20" s="92"/>
      <c r="J20" s="92">
        <v>2</v>
      </c>
      <c r="K20" s="2"/>
      <c r="L20" s="2"/>
      <c r="M20" s="5"/>
      <c r="N20" s="5"/>
    </row>
    <row r="21" spans="1:14" ht="15" customHeight="1" x14ac:dyDescent="0.25">
      <c r="A21" s="2" t="s">
        <v>0</v>
      </c>
      <c r="B21" s="89" t="s">
        <v>208</v>
      </c>
      <c r="C21" s="82"/>
      <c r="D21" s="91">
        <v>6</v>
      </c>
      <c r="E21" s="91">
        <v>6</v>
      </c>
      <c r="F21" s="79" t="s">
        <v>204</v>
      </c>
      <c r="G21" s="79" t="s">
        <v>204</v>
      </c>
      <c r="H21" s="2"/>
      <c r="I21" s="2"/>
      <c r="J21" s="2"/>
      <c r="K21" s="2"/>
      <c r="L21" s="2"/>
      <c r="M21" s="5"/>
      <c r="N21" s="5"/>
    </row>
    <row r="22" spans="1:14" ht="15" customHeight="1" x14ac:dyDescent="0.25">
      <c r="A22" s="92" t="s">
        <v>48</v>
      </c>
      <c r="B22" s="87" t="s">
        <v>253</v>
      </c>
      <c r="C22" s="93"/>
      <c r="D22" s="91"/>
      <c r="E22" s="91">
        <v>1</v>
      </c>
      <c r="F22" s="91" t="s">
        <v>204</v>
      </c>
      <c r="G22" s="91" t="s">
        <v>204</v>
      </c>
      <c r="H22" s="92" t="s">
        <v>174</v>
      </c>
      <c r="I22" s="92"/>
      <c r="J22" s="92">
        <v>2</v>
      </c>
      <c r="K22" s="2"/>
      <c r="L22" s="2"/>
      <c r="M22" s="5"/>
      <c r="N22" s="5"/>
    </row>
    <row r="23" spans="1:14" ht="15" customHeight="1" x14ac:dyDescent="0.25">
      <c r="A23" s="2" t="s">
        <v>48</v>
      </c>
      <c r="B23" s="78" t="s">
        <v>207</v>
      </c>
      <c r="C23" s="7" t="s">
        <v>216</v>
      </c>
      <c r="D23" s="79"/>
      <c r="E23" s="79">
        <v>1</v>
      </c>
      <c r="F23" s="79" t="s">
        <v>204</v>
      </c>
      <c r="G23" s="79" t="s">
        <v>204</v>
      </c>
      <c r="H23" s="2" t="s">
        <v>174</v>
      </c>
      <c r="I23" s="2"/>
      <c r="J23" s="2">
        <v>2</v>
      </c>
      <c r="K23" s="2"/>
      <c r="L23" s="2"/>
      <c r="M23" s="5"/>
      <c r="N23" s="5"/>
    </row>
    <row r="24" spans="1:14" ht="15" customHeight="1" x14ac:dyDescent="0.25">
      <c r="A24" s="2" t="s">
        <v>48</v>
      </c>
      <c r="B24" s="80" t="s">
        <v>209</v>
      </c>
      <c r="C24" s="7" t="s">
        <v>214</v>
      </c>
      <c r="D24" s="79"/>
      <c r="E24" s="91">
        <v>1</v>
      </c>
      <c r="F24" s="79" t="s">
        <v>204</v>
      </c>
      <c r="G24" s="79" t="s">
        <v>204</v>
      </c>
      <c r="H24" s="2" t="s">
        <v>174</v>
      </c>
      <c r="I24" s="2"/>
      <c r="J24" s="2">
        <v>2</v>
      </c>
      <c r="K24" s="2"/>
      <c r="L24" s="2"/>
      <c r="M24" s="5"/>
      <c r="N24" s="5"/>
    </row>
    <row r="25" spans="1:14" ht="15" customHeight="1" x14ac:dyDescent="0.25">
      <c r="A25" s="92" t="s">
        <v>0</v>
      </c>
      <c r="B25" s="89" t="s">
        <v>210</v>
      </c>
      <c r="C25" s="92"/>
      <c r="D25" s="91">
        <v>6</v>
      </c>
      <c r="E25" s="91">
        <v>6</v>
      </c>
      <c r="F25" s="91" t="s">
        <v>204</v>
      </c>
      <c r="G25" s="91" t="s">
        <v>204</v>
      </c>
      <c r="H25" s="92" t="s">
        <v>174</v>
      </c>
      <c r="I25" s="92"/>
      <c r="J25" s="92">
        <v>2</v>
      </c>
      <c r="K25" s="2"/>
      <c r="L25" s="2"/>
      <c r="M25" s="5"/>
      <c r="N25" s="5"/>
    </row>
    <row r="26" spans="1:14" x14ac:dyDescent="0.25">
      <c r="A26" s="2" t="s">
        <v>0</v>
      </c>
      <c r="B26" s="78" t="s">
        <v>195</v>
      </c>
      <c r="C26" s="7" t="s">
        <v>212</v>
      </c>
      <c r="D26" s="91">
        <v>9</v>
      </c>
      <c r="E26" s="91">
        <v>9</v>
      </c>
      <c r="F26" s="79" t="s">
        <v>204</v>
      </c>
      <c r="G26" s="79" t="s">
        <v>245</v>
      </c>
      <c r="H26" s="2"/>
      <c r="I26" s="2"/>
      <c r="J26" s="7"/>
      <c r="K26" s="2"/>
      <c r="L26" s="2"/>
      <c r="M26" s="5"/>
      <c r="N26" s="5"/>
    </row>
    <row r="27" spans="1:14" x14ac:dyDescent="0.25">
      <c r="A27" s="2" t="s">
        <v>48</v>
      </c>
      <c r="B27" s="78" t="s">
        <v>211</v>
      </c>
      <c r="C27" s="7" t="s">
        <v>217</v>
      </c>
      <c r="D27" s="79"/>
      <c r="E27" s="91">
        <v>1</v>
      </c>
      <c r="F27" s="79" t="s">
        <v>204</v>
      </c>
      <c r="G27" s="79" t="s">
        <v>245</v>
      </c>
      <c r="H27" s="92" t="s">
        <v>174</v>
      </c>
      <c r="I27" s="92"/>
      <c r="J27" s="93">
        <v>2</v>
      </c>
      <c r="K27" s="2"/>
      <c r="L27" s="2"/>
      <c r="M27" s="5"/>
      <c r="N27" s="5"/>
    </row>
    <row r="28" spans="1:14" x14ac:dyDescent="0.25">
      <c r="A28" s="2"/>
      <c r="B28" s="78"/>
      <c r="C28" s="7"/>
      <c r="D28" s="2"/>
      <c r="E28" s="2"/>
      <c r="F28" s="2"/>
      <c r="G28" s="2"/>
      <c r="H28" s="2"/>
      <c r="I28" s="2"/>
      <c r="J28" s="7"/>
      <c r="K28" s="2"/>
      <c r="L28" s="2"/>
      <c r="M28" s="5"/>
      <c r="N28" s="5"/>
    </row>
    <row r="29" spans="1:14" ht="15" customHeight="1" x14ac:dyDescent="0.25">
      <c r="A29" s="92" t="s">
        <v>0</v>
      </c>
      <c r="B29" s="89" t="s">
        <v>272</v>
      </c>
      <c r="C29" s="93"/>
      <c r="D29" s="91">
        <v>3</v>
      </c>
      <c r="E29" s="91">
        <v>3</v>
      </c>
      <c r="F29" s="91" t="s">
        <v>204</v>
      </c>
      <c r="G29" s="92" t="s">
        <v>204</v>
      </c>
      <c r="H29" s="4"/>
      <c r="I29" s="4"/>
      <c r="J29" s="2"/>
      <c r="K29" s="5"/>
      <c r="L29" s="5"/>
      <c r="M29" s="5"/>
      <c r="N29" s="5"/>
    </row>
    <row r="30" spans="1:14" s="44" customFormat="1" ht="15.75" x14ac:dyDescent="0.25">
      <c r="A30" s="92" t="s">
        <v>0</v>
      </c>
      <c r="B30" s="115" t="s">
        <v>283</v>
      </c>
      <c r="C30" s="111" t="s">
        <v>284</v>
      </c>
      <c r="D30" s="91">
        <v>3</v>
      </c>
      <c r="E30" s="5"/>
      <c r="F30" s="91" t="s">
        <v>204</v>
      </c>
      <c r="G30" s="92" t="s">
        <v>204</v>
      </c>
      <c r="H30" s="5"/>
      <c r="I30" s="5"/>
      <c r="J30" s="7"/>
      <c r="K30" s="5"/>
      <c r="L30" s="5"/>
      <c r="M30" s="5"/>
      <c r="N30" s="5"/>
    </row>
    <row r="31" spans="1:14" s="44" customFormat="1" x14ac:dyDescent="0.25">
      <c r="A31" s="2"/>
      <c r="B31" s="78"/>
      <c r="C31" s="3"/>
      <c r="D31" s="4"/>
      <c r="E31" s="5"/>
      <c r="F31" s="5"/>
      <c r="G31" s="5"/>
      <c r="H31" s="5"/>
      <c r="I31" s="5"/>
      <c r="J31" s="7"/>
      <c r="K31" s="5"/>
      <c r="L31" s="5"/>
      <c r="M31" s="5"/>
      <c r="N31" s="5"/>
    </row>
    <row r="32" spans="1:14" s="44" customFormat="1" ht="15.75" x14ac:dyDescent="0.25">
      <c r="A32" s="2" t="s">
        <v>48</v>
      </c>
      <c r="B32" s="87" t="s">
        <v>279</v>
      </c>
      <c r="C32" s="3"/>
      <c r="D32" s="4"/>
      <c r="E32" s="92">
        <v>3</v>
      </c>
      <c r="F32" s="92" t="s">
        <v>204</v>
      </c>
      <c r="G32" s="92" t="s">
        <v>204</v>
      </c>
      <c r="H32" s="92" t="s">
        <v>174</v>
      </c>
      <c r="I32" s="92"/>
      <c r="J32" s="93">
        <v>2</v>
      </c>
      <c r="K32" s="5"/>
      <c r="L32" s="5"/>
      <c r="M32" s="5"/>
      <c r="N32" s="5"/>
    </row>
    <row r="33" spans="1:14" s="44" customFormat="1" ht="18.75" x14ac:dyDescent="0.25">
      <c r="A33" s="2" t="s">
        <v>48</v>
      </c>
      <c r="B33" s="87" t="s">
        <v>280</v>
      </c>
      <c r="C33" s="8"/>
      <c r="D33" s="4"/>
      <c r="E33" s="92">
        <v>3</v>
      </c>
      <c r="F33" s="92" t="s">
        <v>204</v>
      </c>
      <c r="G33" s="92" t="s">
        <v>204</v>
      </c>
      <c r="H33" s="114" t="s">
        <v>174</v>
      </c>
      <c r="I33" s="114"/>
      <c r="J33" s="116">
        <v>2</v>
      </c>
      <c r="K33" s="5"/>
      <c r="L33" s="5"/>
      <c r="M33" s="5"/>
      <c r="N33" s="5"/>
    </row>
    <row r="34" spans="1:14" s="44" customFormat="1" ht="17.25" x14ac:dyDescent="0.25">
      <c r="A34" s="2" t="s">
        <v>48</v>
      </c>
      <c r="B34" s="87" t="s">
        <v>281</v>
      </c>
      <c r="C34" s="11"/>
      <c r="D34" s="4"/>
      <c r="E34" s="92">
        <v>3</v>
      </c>
      <c r="F34" s="92" t="s">
        <v>204</v>
      </c>
      <c r="G34" s="92" t="s">
        <v>204</v>
      </c>
      <c r="H34" s="92" t="s">
        <v>174</v>
      </c>
      <c r="I34" s="92"/>
      <c r="J34" s="117">
        <v>2</v>
      </c>
      <c r="K34" s="5"/>
      <c r="L34" s="5"/>
      <c r="M34" s="5"/>
      <c r="N34" s="5"/>
    </row>
    <row r="35" spans="1:14" s="44" customFormat="1" ht="15.75" x14ac:dyDescent="0.25">
      <c r="A35" s="2" t="s">
        <v>48</v>
      </c>
      <c r="B35" s="87" t="s">
        <v>282</v>
      </c>
      <c r="C35" s="3"/>
      <c r="D35" s="4"/>
      <c r="E35" s="92">
        <v>3</v>
      </c>
      <c r="F35" s="92" t="s">
        <v>204</v>
      </c>
      <c r="G35" s="92" t="s">
        <v>204</v>
      </c>
      <c r="H35" s="92" t="s">
        <v>174</v>
      </c>
      <c r="I35" s="92"/>
      <c r="J35" s="93">
        <v>2</v>
      </c>
      <c r="K35" s="5"/>
      <c r="L35" s="5"/>
      <c r="M35" s="5"/>
      <c r="N35" s="5"/>
    </row>
    <row r="36" spans="1:14" s="44" customFormat="1" x14ac:dyDescent="0.25">
      <c r="A36" s="2"/>
      <c r="B36" s="64"/>
      <c r="C36" s="3"/>
      <c r="D36" s="4"/>
      <c r="E36" s="5"/>
      <c r="F36" s="5"/>
      <c r="G36" s="5"/>
      <c r="H36" s="5"/>
      <c r="I36" s="5"/>
      <c r="J36" s="7"/>
      <c r="K36" s="5"/>
      <c r="L36" s="5"/>
      <c r="M36" s="5"/>
      <c r="N36" s="5"/>
    </row>
    <row r="37" spans="1:14" s="44" customFormat="1" ht="15.75" x14ac:dyDescent="0.25">
      <c r="A37" s="2"/>
      <c r="B37" s="98" t="s">
        <v>276</v>
      </c>
      <c r="C37" s="3"/>
      <c r="D37" s="92">
        <v>3</v>
      </c>
      <c r="E37" s="92">
        <v>3</v>
      </c>
      <c r="F37" s="92" t="s">
        <v>204</v>
      </c>
      <c r="G37" s="92" t="s">
        <v>204</v>
      </c>
      <c r="H37" s="5"/>
      <c r="I37" s="5"/>
      <c r="J37" s="7"/>
      <c r="K37" s="5"/>
      <c r="L37" s="5"/>
      <c r="M37" s="5"/>
      <c r="N37" s="5"/>
    </row>
    <row r="38" spans="1:14" s="44" customFormat="1" ht="15.75" x14ac:dyDescent="0.25">
      <c r="A38" s="2"/>
      <c r="B38" s="98" t="s">
        <v>277</v>
      </c>
      <c r="C38" s="3"/>
      <c r="D38" s="92">
        <v>3</v>
      </c>
      <c r="E38" s="92">
        <v>3</v>
      </c>
      <c r="F38" s="92" t="s">
        <v>204</v>
      </c>
      <c r="G38" s="92" t="s">
        <v>204</v>
      </c>
      <c r="H38" s="5"/>
      <c r="I38" s="5"/>
      <c r="J38" s="7"/>
      <c r="K38" s="5"/>
      <c r="L38" s="5"/>
      <c r="M38" s="5"/>
      <c r="N38" s="5"/>
    </row>
    <row r="39" spans="1:14" s="44" customFormat="1" ht="15.75" x14ac:dyDescent="0.25">
      <c r="A39" s="2"/>
      <c r="B39" s="98" t="s">
        <v>278</v>
      </c>
      <c r="C39" s="3"/>
      <c r="D39" s="92">
        <v>3</v>
      </c>
      <c r="E39" s="92">
        <v>3</v>
      </c>
      <c r="F39" s="92" t="s">
        <v>204</v>
      </c>
      <c r="G39" s="92" t="s">
        <v>204</v>
      </c>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x14ac:dyDescent="0.25">
      <c r="A41" s="2"/>
      <c r="B41" s="64"/>
      <c r="C41" s="3"/>
      <c r="D41" s="4"/>
      <c r="E41" s="5"/>
      <c r="F41" s="5"/>
      <c r="G41" s="5"/>
      <c r="H41" s="5"/>
      <c r="I41" s="5"/>
      <c r="J41" s="7"/>
      <c r="K41" s="5"/>
      <c r="L41" s="5"/>
      <c r="M41" s="5"/>
      <c r="N41" s="5"/>
    </row>
    <row r="42" spans="1:14" s="44" customFormat="1" x14ac:dyDescent="0.25">
      <c r="A42" s="2"/>
      <c r="B42" s="64"/>
      <c r="C42" s="3"/>
      <c r="D42" s="4"/>
      <c r="E42" s="5"/>
      <c r="F42" s="5"/>
      <c r="G42" s="5"/>
      <c r="H42" s="5"/>
      <c r="I42" s="5"/>
      <c r="J42" s="7"/>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x14ac:dyDescent="0.25">
      <c r="A45" s="72"/>
      <c r="B45" s="73"/>
      <c r="C45" s="73"/>
      <c r="D45" s="73"/>
      <c r="E45" s="73"/>
      <c r="F45" s="73"/>
      <c r="G45" s="73"/>
      <c r="H45" s="73"/>
      <c r="I45" s="73"/>
      <c r="J45" s="73"/>
      <c r="K45" s="73"/>
      <c r="L45" s="72"/>
      <c r="M45" s="72"/>
      <c r="N45" s="72"/>
    </row>
    <row r="46" spans="1:14" x14ac:dyDescent="0.25">
      <c r="A46" s="72"/>
      <c r="B46" s="73"/>
      <c r="C46" s="73"/>
      <c r="D46" s="73"/>
      <c r="E46" s="73"/>
      <c r="F46" s="73"/>
      <c r="G46" s="73"/>
      <c r="H46" s="73"/>
      <c r="I46" s="73"/>
      <c r="J46" s="73"/>
      <c r="K46" s="73"/>
      <c r="L46" s="72"/>
      <c r="M46" s="72"/>
      <c r="N46" s="72"/>
    </row>
    <row r="47" spans="1:14" x14ac:dyDescent="0.25">
      <c r="A47" s="72"/>
      <c r="B47" s="73"/>
      <c r="C47" s="73"/>
      <c r="D47" s="73"/>
      <c r="E47" s="73"/>
      <c r="F47" s="73"/>
      <c r="G47" s="73"/>
      <c r="H47" s="73"/>
      <c r="I47" s="73"/>
      <c r="J47" s="73"/>
      <c r="K47" s="73"/>
      <c r="L47" s="72"/>
      <c r="M47" s="72"/>
      <c r="N47" s="72"/>
    </row>
    <row r="48" spans="1:14" x14ac:dyDescent="0.25">
      <c r="A48" s="72"/>
      <c r="B48" s="73"/>
      <c r="C48" s="73"/>
      <c r="D48" s="73"/>
      <c r="E48" s="73"/>
      <c r="F48" s="73"/>
      <c r="G48" s="73"/>
      <c r="H48" s="73"/>
      <c r="I48" s="73"/>
      <c r="J48" s="73"/>
      <c r="K48" s="73"/>
      <c r="L48" s="72"/>
      <c r="M48" s="72"/>
      <c r="N48" s="72"/>
    </row>
    <row r="49" spans="1:14" x14ac:dyDescent="0.25">
      <c r="A49" s="72"/>
      <c r="B49" s="73"/>
      <c r="C49" s="73"/>
      <c r="D49" s="73"/>
      <c r="E49" s="73"/>
      <c r="F49" s="73"/>
      <c r="G49" s="73"/>
      <c r="H49" s="73"/>
      <c r="I49" s="73"/>
      <c r="J49" s="73"/>
      <c r="K49" s="73"/>
      <c r="L49" s="72"/>
      <c r="M49" s="72"/>
      <c r="N49" s="72"/>
    </row>
    <row r="50" spans="1:14" x14ac:dyDescent="0.25">
      <c r="A50" s="72"/>
      <c r="B50" s="73"/>
      <c r="C50" s="73"/>
      <c r="D50" s="73"/>
      <c r="E50" s="73"/>
      <c r="F50" s="73"/>
      <c r="G50" s="73"/>
      <c r="H50" s="73"/>
      <c r="I50" s="73"/>
      <c r="J50" s="73"/>
      <c r="K50" s="73"/>
      <c r="L50" s="72"/>
      <c r="M50" s="72"/>
      <c r="N50" s="72"/>
    </row>
    <row r="51" spans="1:14" x14ac:dyDescent="0.25">
      <c r="A51" s="72"/>
      <c r="B51" s="73"/>
      <c r="C51" s="73"/>
      <c r="D51" s="73"/>
      <c r="E51" s="73"/>
      <c r="F51" s="73"/>
      <c r="G51" s="73"/>
      <c r="H51" s="73"/>
      <c r="I51" s="73"/>
      <c r="J51" s="73"/>
      <c r="K51" s="73"/>
      <c r="L51" s="72"/>
      <c r="M51" s="72"/>
      <c r="N51" s="72"/>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sheetData>
  <sheetProtection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39" priority="12">
      <formula>$A$11=2</formula>
    </cfRule>
    <cfRule type="expression" dxfId="38" priority="13">
      <formula>$A$11=3</formula>
    </cfRule>
    <cfRule type="expression" dxfId="37" priority="14">
      <formula>$A$11=1</formula>
    </cfRule>
  </conditionalFormatting>
  <conditionalFormatting sqref="K30:L44 L28 I30:I44 K17:L27 I17:I27">
    <cfRule type="expression" dxfId="36" priority="11">
      <formula>$H17="CCI (CC Intégral)"</formula>
    </cfRule>
  </conditionalFormatting>
  <conditionalFormatting sqref="I30:J44 I17:J27">
    <cfRule type="expression" dxfId="35" priority="10">
      <formula>$H17="CT (Contrôle terminal)"</formula>
    </cfRule>
  </conditionalFormatting>
  <conditionalFormatting sqref="K15:L16">
    <cfRule type="expression" dxfId="34" priority="7">
      <formula>$H$17="CCI (CC Intégral)"</formula>
    </cfRule>
  </conditionalFormatting>
  <conditionalFormatting sqref="I28 K28">
    <cfRule type="expression" dxfId="33" priority="6">
      <formula>$H28="CCI (CC Intégral)"</formula>
    </cfRule>
  </conditionalFormatting>
  <conditionalFormatting sqref="I28:J28">
    <cfRule type="expression" dxfId="32" priority="5">
      <formula>$H28="CT (Contrôle terminal)"</formula>
    </cfRule>
  </conditionalFormatting>
  <conditionalFormatting sqref="K29:L29 I29">
    <cfRule type="expression" dxfId="31" priority="4">
      <formula>$H29="CCI (CC Intégral)"</formula>
    </cfRule>
  </conditionalFormatting>
  <conditionalFormatting sqref="I29:J29">
    <cfRule type="expression" dxfId="30" priority="3">
      <formula>$H29="CT (Contrôle terminal)"</formula>
    </cfRule>
  </conditionalFormatting>
  <dataValidations count="4">
    <dataValidation type="list" allowBlank="1" showInputMessage="1" showErrorMessage="1" sqref="F17:G44">
      <formula1>"Oui,Non"</formula1>
    </dataValidation>
    <dataValidation type="list" allowBlank="1" showInputMessage="1" showErrorMessage="1" sqref="A17:A44">
      <formula1>Nat_ELP</formula1>
    </dataValidation>
    <dataValidation type="list" allowBlank="1" showInputMessage="1" showErrorMessage="1" sqref="H17:H44">
      <formula1>Type_contrôle</formula1>
    </dataValidation>
    <dataValidation type="list" allowBlank="1" showInputMessage="1" showErrorMessage="1" sqref="M17:M44 K17:K44">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D3F58337-5349-405B-8349-7FB9F7BE0BED}">
            <xm:f>'Fiche générale'!$B$5="Session unique"</xm:f>
            <x14:dxf>
              <fill>
                <patternFill>
                  <bgColor theme="1"/>
                </patternFill>
              </fill>
            </x14:dxf>
          </x14:cfRule>
          <x14:cfRule type="expression" priority="9" id="{403614AE-C9F3-46D5-B155-402C857A2C2C}">
            <xm:f>'\Volumes\Mes Documents\DEVE\Cellule APOGEE\2018 MODULO\MCC\D:\Volumes\Mes Documents\DEVE\Cellule APOGEE\2018 MODULO\MCC\[Modèle MCC-LP.xlsx]Fiche générale'!#REF!="Session unique"</xm:f>
            <x14:dxf>
              <fill>
                <patternFill>
                  <bgColor theme="1"/>
                </patternFill>
              </fill>
            </x14:dxf>
          </x14:cfRule>
          <xm:sqref>M14:N28 M30:N44</xm:sqref>
        </x14:conditionalFormatting>
        <x14:conditionalFormatting xmlns:xm="http://schemas.microsoft.com/office/excel/2006/main">
          <x14:cfRule type="expression" priority="1" id="{20F8BE34-D5A2-425E-B318-D7C285005332}">
            <xm:f>'Fiche générale'!$B$5="Session unique"</xm:f>
            <x14:dxf>
              <fill>
                <patternFill>
                  <bgColor theme="1"/>
                </patternFill>
              </fill>
            </x14:dxf>
          </x14:cfRule>
          <x14:cfRule type="expression" priority="2" id="{A516473D-F13E-4802-9E2D-9F4BE20DD02E}">
            <xm:f>'\Volumes\Mes Documents\DEVE\Cellule APOGEE\2018 MODULO\MCC\D:\Volumes\Mes Documents\DEVE\Cellule APOGEE\2018 MODULO\MCC\[Modèle MCC-LP.xlsx]Fiche générale'!#REF!="Session unique"</xm:f>
            <x14:dxf>
              <fill>
                <patternFill>
                  <bgColor theme="1"/>
                </patternFill>
              </fill>
            </x14:dxf>
          </x14:cfRule>
          <xm:sqref>M29:N29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4"/>
  <sheetViews>
    <sheetView showGridLines="0" showZeros="0" topLeftCell="A10" zoomScaleNormal="100" zoomScalePageLayoutView="110" workbookViewId="0">
      <selection activeCell="C21" sqref="C21"/>
    </sheetView>
  </sheetViews>
  <sheetFormatPr baseColWidth="10" defaultColWidth="10.85546875" defaultRowHeight="15" x14ac:dyDescent="0.25"/>
  <cols>
    <col min="1" max="1" width="27.7109375" style="38" bestFit="1" customWidth="1"/>
    <col min="2" max="2" width="52.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164" t="s">
        <v>173</v>
      </c>
      <c r="B1" s="164"/>
      <c r="C1" s="164"/>
      <c r="D1" s="164"/>
      <c r="E1" s="164"/>
      <c r="F1" s="164"/>
      <c r="G1" s="164"/>
      <c r="H1" s="164"/>
      <c r="I1" s="164"/>
      <c r="J1" s="164"/>
      <c r="K1" s="164"/>
      <c r="L1" s="164"/>
      <c r="M1" s="164"/>
      <c r="N1" s="164"/>
    </row>
    <row r="2" spans="1:14" ht="20.100000000000001" customHeight="1" x14ac:dyDescent="0.25">
      <c r="A2" s="39" t="s">
        <v>36</v>
      </c>
      <c r="B2" s="165" t="str">
        <f>'Fiche générale'!B2</f>
        <v>LASH</v>
      </c>
      <c r="C2" s="165"/>
      <c r="D2" s="165"/>
      <c r="E2" s="165"/>
      <c r="F2" s="38"/>
      <c r="G2" s="38"/>
      <c r="H2" s="38"/>
      <c r="I2" s="38"/>
      <c r="J2" s="38"/>
      <c r="K2" s="38"/>
    </row>
    <row r="3" spans="1:14" ht="20.100000000000001" customHeight="1" x14ac:dyDescent="0.25">
      <c r="A3" s="39" t="s">
        <v>34</v>
      </c>
      <c r="B3" s="166" t="str">
        <f>'Fiche générale'!B3:I3</f>
        <v>Humanités et industries créatives</v>
      </c>
      <c r="C3" s="167"/>
      <c r="D3" s="167"/>
      <c r="E3" s="167"/>
      <c r="F3" s="167"/>
      <c r="G3" s="167"/>
      <c r="H3" s="167"/>
      <c r="I3" s="167"/>
      <c r="J3" s="168"/>
      <c r="K3" s="38"/>
    </row>
    <row r="4" spans="1:14" ht="20.100000000000001" customHeight="1" x14ac:dyDescent="0.3">
      <c r="A4" s="39" t="s">
        <v>27</v>
      </c>
      <c r="B4" s="40" t="str">
        <f>'Fiche générale'!B4</f>
        <v>HMUIC18</v>
      </c>
      <c r="C4" s="41" t="s">
        <v>168</v>
      </c>
      <c r="D4" s="169">
        <v>281</v>
      </c>
      <c r="E4" s="169"/>
      <c r="F4" s="170" t="s">
        <v>35</v>
      </c>
      <c r="G4" s="171"/>
      <c r="H4" s="172" t="s">
        <v>262</v>
      </c>
      <c r="I4" s="173"/>
      <c r="J4" s="173"/>
      <c r="K4" s="173"/>
      <c r="L4" s="173"/>
      <c r="M4" s="173"/>
      <c r="N4" s="174"/>
    </row>
    <row r="5" spans="1:14" ht="20.100000000000001" customHeight="1" x14ac:dyDescent="0.25">
      <c r="B5" s="38"/>
      <c r="C5" s="38"/>
      <c r="D5" s="38"/>
      <c r="E5" s="38"/>
      <c r="F5" s="38"/>
      <c r="G5" s="38"/>
      <c r="H5" s="38"/>
      <c r="I5" s="38"/>
      <c r="J5" s="38"/>
      <c r="K5" s="38"/>
    </row>
    <row r="6" spans="1:14" ht="20.100000000000001" customHeight="1" x14ac:dyDescent="0.3">
      <c r="A6" s="39" t="s">
        <v>2</v>
      </c>
      <c r="B6" s="62" t="s">
        <v>242</v>
      </c>
      <c r="C6" s="41" t="s">
        <v>169</v>
      </c>
      <c r="D6" s="175">
        <v>180</v>
      </c>
      <c r="E6" s="176"/>
      <c r="F6" s="170" t="s">
        <v>3</v>
      </c>
      <c r="G6" s="171"/>
      <c r="H6" s="172" t="s">
        <v>263</v>
      </c>
      <c r="I6" s="173"/>
      <c r="J6" s="173"/>
      <c r="K6" s="173"/>
      <c r="L6" s="173"/>
      <c r="M6" s="173"/>
      <c r="N6" s="174"/>
    </row>
    <row r="7" spans="1:14" ht="20.100000000000001" customHeight="1" x14ac:dyDescent="0.25">
      <c r="A7" s="39" t="s">
        <v>45</v>
      </c>
      <c r="B7" s="63" t="s">
        <v>244</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51"/>
      <c r="C9" s="51"/>
      <c r="D9" s="43"/>
      <c r="E9" s="180" t="s">
        <v>51</v>
      </c>
      <c r="F9" s="181"/>
      <c r="G9" s="180" t="s">
        <v>47</v>
      </c>
      <c r="H9" s="181"/>
      <c r="I9"/>
      <c r="J9" s="43"/>
      <c r="K9" s="45">
        <v>1</v>
      </c>
      <c r="L9" s="43"/>
      <c r="M9" s="43"/>
      <c r="N9" s="43"/>
    </row>
    <row r="10" spans="1:14" ht="15" customHeight="1" x14ac:dyDescent="0.25">
      <c r="B10" s="51"/>
      <c r="C10" s="51"/>
      <c r="D10" s="46"/>
      <c r="E10" s="160"/>
      <c r="F10" s="161"/>
      <c r="G10" s="162"/>
      <c r="H10" s="163"/>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82"/>
      <c r="F13" s="182"/>
      <c r="G13" s="77"/>
      <c r="H13" s="49"/>
      <c r="I13" s="49"/>
    </row>
    <row r="14" spans="1:14" ht="26.25" customHeight="1" x14ac:dyDescent="0.25">
      <c r="B14" s="51"/>
      <c r="C14" s="49"/>
      <c r="D14" s="49"/>
      <c r="E14" s="77"/>
      <c r="F14" s="77"/>
      <c r="G14" s="77"/>
      <c r="H14" s="49"/>
      <c r="I14" s="49"/>
      <c r="J14" s="183" t="s">
        <v>28</v>
      </c>
      <c r="K14" s="184"/>
      <c r="L14" s="185"/>
      <c r="M14" s="183" t="s">
        <v>29</v>
      </c>
      <c r="N14" s="185"/>
    </row>
    <row r="15" spans="1:14" ht="39.75" customHeight="1" x14ac:dyDescent="0.25">
      <c r="C15" s="53"/>
      <c r="D15" s="53"/>
      <c r="E15" s="54"/>
      <c r="F15" s="54"/>
      <c r="G15" s="54"/>
      <c r="H15" s="54"/>
      <c r="I15" s="55"/>
      <c r="J15" s="56" t="s">
        <v>30</v>
      </c>
      <c r="K15" s="186" t="e">
        <f>IF(#REF!="CCI (CC Intégral)","CT pour les dispensés","Contrôle Terminal")</f>
        <v>#REF!</v>
      </c>
      <c r="L15" s="187"/>
      <c r="M15" s="186" t="s">
        <v>31</v>
      </c>
      <c r="N15" s="187"/>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4" ht="15" customHeight="1" x14ac:dyDescent="0.25">
      <c r="A17" s="92" t="s">
        <v>0</v>
      </c>
      <c r="B17" s="97" t="s">
        <v>222</v>
      </c>
      <c r="C17" s="93"/>
      <c r="D17" s="91">
        <v>6</v>
      </c>
      <c r="E17" s="91">
        <v>6</v>
      </c>
      <c r="F17" s="91" t="s">
        <v>204</v>
      </c>
      <c r="G17" s="92" t="s">
        <v>204</v>
      </c>
      <c r="H17" s="92" t="s">
        <v>174</v>
      </c>
      <c r="I17" s="92"/>
      <c r="J17" s="93">
        <v>2</v>
      </c>
      <c r="K17" s="2"/>
      <c r="L17" s="2"/>
      <c r="M17" s="5"/>
      <c r="N17" s="5"/>
    </row>
    <row r="18" spans="1:14" ht="15" customHeight="1" x14ac:dyDescent="0.25">
      <c r="A18" s="2" t="s">
        <v>0</v>
      </c>
      <c r="B18" s="99" t="s">
        <v>265</v>
      </c>
      <c r="C18" s="93"/>
      <c r="D18" s="91">
        <v>6</v>
      </c>
      <c r="E18" s="91">
        <v>6</v>
      </c>
      <c r="F18" s="91" t="s">
        <v>204</v>
      </c>
      <c r="G18" s="92" t="s">
        <v>204</v>
      </c>
      <c r="H18" s="92" t="s">
        <v>174</v>
      </c>
      <c r="I18" s="92"/>
      <c r="J18" s="93">
        <v>2</v>
      </c>
      <c r="K18" s="2"/>
      <c r="L18" s="2"/>
      <c r="M18" s="5"/>
      <c r="N18" s="5"/>
    </row>
    <row r="19" spans="1:14" x14ac:dyDescent="0.25">
      <c r="A19" s="2" t="s">
        <v>0</v>
      </c>
      <c r="B19" s="78" t="s">
        <v>195</v>
      </c>
      <c r="C19" s="7" t="s">
        <v>289</v>
      </c>
      <c r="D19" s="79">
        <v>6</v>
      </c>
      <c r="E19" s="79">
        <v>6</v>
      </c>
      <c r="F19" s="79" t="s">
        <v>204</v>
      </c>
      <c r="G19" s="92" t="s">
        <v>204</v>
      </c>
      <c r="H19" s="2"/>
      <c r="I19" s="2"/>
      <c r="J19" s="7"/>
      <c r="K19" s="2"/>
      <c r="L19" s="2"/>
      <c r="M19" s="5"/>
      <c r="N19" s="5"/>
    </row>
    <row r="20" spans="1:14" x14ac:dyDescent="0.25">
      <c r="A20" s="2" t="s">
        <v>48</v>
      </c>
      <c r="B20" s="78" t="s">
        <v>225</v>
      </c>
      <c r="C20" s="7" t="s">
        <v>239</v>
      </c>
      <c r="D20" s="79"/>
      <c r="E20" s="91">
        <v>1</v>
      </c>
      <c r="F20" s="79" t="s">
        <v>204</v>
      </c>
      <c r="G20" s="92" t="s">
        <v>204</v>
      </c>
      <c r="H20" s="2" t="s">
        <v>174</v>
      </c>
      <c r="I20" s="2"/>
      <c r="J20" s="7">
        <v>2</v>
      </c>
      <c r="K20" s="2"/>
      <c r="L20" s="2"/>
      <c r="M20" s="5"/>
      <c r="N20" s="5"/>
    </row>
    <row r="21" spans="1:14" ht="15.75" x14ac:dyDescent="0.25">
      <c r="A21" s="2" t="s">
        <v>48</v>
      </c>
      <c r="B21" s="104" t="s">
        <v>211</v>
      </c>
      <c r="C21" s="105"/>
      <c r="D21" s="91"/>
      <c r="E21" s="91">
        <v>2</v>
      </c>
      <c r="F21" s="91" t="s">
        <v>204</v>
      </c>
      <c r="G21" s="92" t="s">
        <v>204</v>
      </c>
      <c r="H21" s="92" t="s">
        <v>174</v>
      </c>
      <c r="I21" s="92"/>
      <c r="J21" s="93">
        <v>2</v>
      </c>
      <c r="K21" s="103"/>
      <c r="L21" s="103"/>
      <c r="M21" s="5"/>
      <c r="N21" s="5"/>
    </row>
    <row r="22" spans="1:14" x14ac:dyDescent="0.25">
      <c r="A22" s="2"/>
      <c r="B22" s="78"/>
      <c r="C22" s="7"/>
      <c r="D22" s="79"/>
      <c r="E22" s="79"/>
      <c r="F22" s="79"/>
      <c r="G22" s="2"/>
      <c r="H22" s="2"/>
      <c r="I22" s="2"/>
      <c r="J22" s="7"/>
      <c r="K22" s="2"/>
      <c r="L22" s="2"/>
      <c r="M22" s="5"/>
      <c r="N22" s="5"/>
    </row>
    <row r="23" spans="1:14" ht="15" customHeight="1" x14ac:dyDescent="0.25">
      <c r="A23" s="92" t="s">
        <v>0</v>
      </c>
      <c r="B23" s="89" t="s">
        <v>272</v>
      </c>
      <c r="C23" s="93"/>
      <c r="D23" s="91">
        <v>3</v>
      </c>
      <c r="E23" s="91">
        <v>3</v>
      </c>
      <c r="F23" s="91" t="s">
        <v>204</v>
      </c>
      <c r="G23" s="92" t="s">
        <v>204</v>
      </c>
      <c r="H23" s="92" t="s">
        <v>174</v>
      </c>
      <c r="I23" s="92"/>
      <c r="J23" s="92">
        <v>2</v>
      </c>
      <c r="K23" s="5"/>
      <c r="L23" s="5"/>
      <c r="M23" s="5"/>
      <c r="N23" s="5"/>
    </row>
    <row r="24" spans="1:14" s="44" customFormat="1" ht="15.75" x14ac:dyDescent="0.25">
      <c r="A24" s="2" t="s">
        <v>48</v>
      </c>
      <c r="B24" s="98" t="s">
        <v>274</v>
      </c>
      <c r="C24" s="7"/>
      <c r="D24" s="91"/>
      <c r="E24" s="91">
        <v>3</v>
      </c>
      <c r="F24" s="91" t="s">
        <v>204</v>
      </c>
      <c r="G24" s="92" t="s">
        <v>204</v>
      </c>
      <c r="H24" s="92" t="s">
        <v>174</v>
      </c>
      <c r="I24" s="92"/>
      <c r="J24" s="93">
        <v>2</v>
      </c>
      <c r="K24" s="2"/>
      <c r="L24" s="2"/>
      <c r="M24" s="5"/>
      <c r="N24" s="5"/>
    </row>
    <row r="25" spans="1:14" s="44" customFormat="1" x14ac:dyDescent="0.25">
      <c r="A25" s="2"/>
      <c r="B25" s="78"/>
      <c r="C25" s="7"/>
      <c r="D25" s="79"/>
      <c r="E25" s="79"/>
      <c r="F25" s="79"/>
      <c r="G25" s="2"/>
      <c r="H25" s="2"/>
      <c r="I25" s="2"/>
      <c r="J25" s="7"/>
      <c r="K25" s="2"/>
      <c r="L25" s="2"/>
      <c r="M25" s="5"/>
      <c r="N25" s="5"/>
    </row>
    <row r="26" spans="1:14" s="44" customFormat="1" x14ac:dyDescent="0.25">
      <c r="A26" s="2"/>
      <c r="B26" s="78"/>
      <c r="C26" s="7"/>
      <c r="D26" s="2"/>
      <c r="E26" s="2"/>
      <c r="F26" s="2"/>
      <c r="G26" s="2"/>
      <c r="H26" s="2"/>
      <c r="I26" s="2"/>
      <c r="J26" s="7"/>
      <c r="K26" s="2"/>
      <c r="L26" s="2"/>
      <c r="M26" s="5"/>
      <c r="N26" s="5"/>
    </row>
    <row r="27" spans="1:14" s="44" customFormat="1" ht="18.75" x14ac:dyDescent="0.25">
      <c r="A27" s="2"/>
      <c r="B27" s="83"/>
      <c r="C27" s="10"/>
      <c r="D27" s="2"/>
      <c r="E27" s="84"/>
      <c r="F27" s="84"/>
      <c r="G27" s="84"/>
      <c r="H27" s="84"/>
      <c r="I27" s="84"/>
      <c r="J27" s="10"/>
      <c r="K27" s="2"/>
      <c r="L27" s="2"/>
      <c r="M27" s="5"/>
      <c r="N27" s="5"/>
    </row>
    <row r="28" spans="1:14" s="44" customFormat="1" ht="17.25" x14ac:dyDescent="0.25">
      <c r="A28" s="2"/>
      <c r="B28" s="67"/>
      <c r="C28" s="11"/>
      <c r="D28" s="4"/>
      <c r="E28" s="5"/>
      <c r="F28" s="5"/>
      <c r="G28" s="5"/>
      <c r="H28" s="5"/>
      <c r="I28" s="5"/>
      <c r="J28" s="12"/>
      <c r="K28" s="5"/>
      <c r="L28" s="5"/>
      <c r="M28" s="5"/>
      <c r="N28" s="5"/>
    </row>
    <row r="29" spans="1:14" s="44" customFormat="1" x14ac:dyDescent="0.25">
      <c r="A29" s="2"/>
      <c r="B29" s="64"/>
      <c r="C29" s="3"/>
      <c r="D29" s="4"/>
      <c r="E29" s="5"/>
      <c r="F29" s="5"/>
      <c r="G29" s="5"/>
      <c r="H29" s="5"/>
      <c r="I29" s="5"/>
      <c r="J29" s="7"/>
      <c r="K29" s="5"/>
      <c r="L29" s="5"/>
      <c r="M29" s="5"/>
      <c r="N29" s="5"/>
    </row>
    <row r="30" spans="1:14" s="44" customFormat="1" x14ac:dyDescent="0.25">
      <c r="A30" s="2"/>
      <c r="B30" s="64"/>
      <c r="C30" s="3"/>
      <c r="D30" s="4"/>
      <c r="E30" s="5"/>
      <c r="F30" s="5"/>
      <c r="G30" s="5"/>
      <c r="H30" s="5"/>
      <c r="I30" s="5"/>
      <c r="J30" s="7"/>
      <c r="K30" s="5"/>
      <c r="L30" s="5"/>
      <c r="M30" s="5"/>
      <c r="N30" s="5"/>
    </row>
    <row r="31" spans="1:14" s="44" customFormat="1" x14ac:dyDescent="0.25">
      <c r="A31" s="2"/>
      <c r="B31" s="64"/>
      <c r="C31" s="3"/>
      <c r="D31" s="4"/>
      <c r="E31" s="5"/>
      <c r="F31" s="5"/>
      <c r="G31" s="5"/>
      <c r="H31" s="5"/>
      <c r="I31" s="5"/>
      <c r="J31" s="7"/>
      <c r="K31" s="5"/>
      <c r="L31" s="5"/>
      <c r="M31" s="5"/>
      <c r="N31" s="5"/>
    </row>
    <row r="32" spans="1:14" s="44" customFormat="1" x14ac:dyDescent="0.25">
      <c r="A32" s="2"/>
      <c r="B32" s="64"/>
      <c r="C32" s="3"/>
      <c r="D32" s="4"/>
      <c r="E32" s="5"/>
      <c r="F32" s="5"/>
      <c r="G32" s="5"/>
      <c r="H32" s="5"/>
      <c r="I32" s="5"/>
      <c r="J32" s="7"/>
      <c r="K32" s="5"/>
      <c r="L32" s="5"/>
      <c r="M32" s="5"/>
      <c r="N32" s="5"/>
    </row>
    <row r="33" spans="1:14" s="44" customFormat="1" x14ac:dyDescent="0.25">
      <c r="A33" s="2"/>
      <c r="B33" s="64"/>
      <c r="C33" s="3"/>
      <c r="D33" s="4"/>
      <c r="E33" s="5"/>
      <c r="F33" s="5"/>
      <c r="G33" s="5"/>
      <c r="H33" s="5"/>
      <c r="I33" s="5"/>
      <c r="J33" s="7"/>
      <c r="K33" s="5"/>
      <c r="L33" s="5"/>
      <c r="M33" s="5"/>
      <c r="N33" s="5"/>
    </row>
    <row r="34" spans="1:14" s="44" customFormat="1" x14ac:dyDescent="0.25">
      <c r="A34" s="2"/>
      <c r="B34" s="64"/>
      <c r="C34" s="3"/>
      <c r="D34" s="4"/>
      <c r="E34" s="5"/>
      <c r="F34" s="5"/>
      <c r="G34" s="5"/>
      <c r="H34" s="5"/>
      <c r="I34" s="5"/>
      <c r="J34" s="7"/>
      <c r="K34" s="5"/>
      <c r="L34" s="5"/>
      <c r="M34" s="5"/>
      <c r="N34" s="5"/>
    </row>
    <row r="35" spans="1:14" s="44" customFormat="1" x14ac:dyDescent="0.25">
      <c r="A35" s="2"/>
      <c r="B35" s="64"/>
      <c r="C35" s="3"/>
      <c r="D35" s="4"/>
      <c r="E35" s="5"/>
      <c r="F35" s="5"/>
      <c r="G35" s="5"/>
      <c r="H35" s="5"/>
      <c r="I35" s="5"/>
      <c r="J35" s="7"/>
      <c r="K35" s="5"/>
      <c r="L35" s="5"/>
      <c r="M35" s="5"/>
      <c r="N35" s="5"/>
    </row>
    <row r="36" spans="1:14" s="44" customFormat="1" x14ac:dyDescent="0.25">
      <c r="A36" s="2"/>
      <c r="B36" s="64"/>
      <c r="C36" s="3"/>
      <c r="D36" s="4"/>
      <c r="E36" s="5"/>
      <c r="F36" s="5"/>
      <c r="G36" s="5"/>
      <c r="H36" s="5"/>
      <c r="I36" s="5"/>
      <c r="J36" s="7"/>
      <c r="K36" s="5"/>
      <c r="L36" s="5"/>
      <c r="M36" s="5"/>
      <c r="N36" s="5"/>
    </row>
    <row r="37" spans="1:14" s="44" customFormat="1"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x14ac:dyDescent="0.25">
      <c r="A39" s="72"/>
      <c r="B39" s="73"/>
      <c r="C39" s="73"/>
      <c r="D39" s="73"/>
      <c r="E39" s="73"/>
      <c r="F39" s="73"/>
      <c r="G39" s="73"/>
      <c r="H39" s="73"/>
      <c r="I39" s="73"/>
      <c r="J39" s="73"/>
      <c r="K39" s="73"/>
      <c r="L39" s="72"/>
      <c r="M39" s="72"/>
      <c r="N39" s="72"/>
    </row>
    <row r="40" spans="1:14" x14ac:dyDescent="0.25">
      <c r="A40" s="72"/>
      <c r="B40" s="73"/>
      <c r="C40" s="73"/>
      <c r="D40" s="73"/>
      <c r="E40" s="73"/>
      <c r="F40" s="73"/>
      <c r="G40" s="73"/>
      <c r="H40" s="73"/>
      <c r="I40" s="73"/>
      <c r="J40" s="73"/>
      <c r="K40" s="73"/>
      <c r="L40" s="72"/>
      <c r="M40" s="72"/>
      <c r="N40" s="72"/>
    </row>
    <row r="41" spans="1:14" x14ac:dyDescent="0.25">
      <c r="A41" s="72"/>
      <c r="B41" s="73"/>
      <c r="C41" s="73"/>
      <c r="D41" s="73"/>
      <c r="E41" s="73"/>
      <c r="F41" s="73"/>
      <c r="G41" s="73"/>
      <c r="H41" s="73"/>
      <c r="I41" s="73"/>
      <c r="J41" s="73"/>
      <c r="K41" s="73"/>
      <c r="L41" s="72"/>
      <c r="M41" s="72"/>
      <c r="N41" s="72"/>
    </row>
    <row r="42" spans="1:14" x14ac:dyDescent="0.25">
      <c r="A42" s="72"/>
      <c r="B42" s="73"/>
      <c r="C42" s="73"/>
      <c r="D42" s="73"/>
      <c r="E42" s="73"/>
      <c r="F42" s="73"/>
      <c r="G42" s="73"/>
      <c r="H42" s="73"/>
      <c r="I42" s="73"/>
      <c r="J42" s="73"/>
      <c r="K42" s="73"/>
      <c r="L42" s="72"/>
      <c r="M42" s="72"/>
      <c r="N42" s="72"/>
    </row>
    <row r="43" spans="1:14" x14ac:dyDescent="0.25">
      <c r="A43" s="72"/>
      <c r="B43" s="73"/>
      <c r="C43" s="73"/>
      <c r="D43" s="73"/>
      <c r="E43" s="73"/>
      <c r="F43" s="73"/>
      <c r="G43" s="73"/>
      <c r="H43" s="73"/>
      <c r="I43" s="73"/>
      <c r="J43" s="73"/>
      <c r="K43" s="73"/>
      <c r="L43" s="72"/>
      <c r="M43" s="72"/>
      <c r="N43" s="72"/>
    </row>
    <row r="44" spans="1:14" x14ac:dyDescent="0.25">
      <c r="A44" s="72"/>
      <c r="B44" s="73"/>
      <c r="C44" s="73"/>
      <c r="D44" s="73"/>
      <c r="E44" s="73"/>
      <c r="F44" s="73"/>
      <c r="G44" s="73"/>
      <c r="H44" s="73"/>
      <c r="I44" s="73"/>
      <c r="J44" s="73"/>
      <c r="K44" s="73"/>
      <c r="L44" s="72"/>
      <c r="M44" s="72"/>
      <c r="N44" s="72"/>
    </row>
    <row r="45" spans="1:14" x14ac:dyDescent="0.25">
      <c r="A45" s="72"/>
      <c r="B45" s="73"/>
      <c r="C45" s="73"/>
      <c r="D45" s="73"/>
      <c r="E45" s="73"/>
      <c r="F45" s="73"/>
      <c r="G45" s="73"/>
      <c r="H45" s="73"/>
      <c r="I45" s="73"/>
      <c r="J45" s="73"/>
      <c r="K45" s="73"/>
      <c r="L45" s="72"/>
      <c r="M45" s="72"/>
      <c r="N45" s="72"/>
    </row>
    <row r="46" spans="1:14" x14ac:dyDescent="0.25">
      <c r="A46" s="72"/>
      <c r="B46" s="73"/>
      <c r="C46" s="73"/>
      <c r="D46" s="73"/>
      <c r="E46" s="73"/>
      <c r="F46" s="73"/>
      <c r="G46" s="73"/>
      <c r="H46" s="73"/>
      <c r="I46" s="73"/>
      <c r="J46" s="73"/>
      <c r="K46" s="73"/>
      <c r="L46" s="72"/>
      <c r="M46" s="72"/>
      <c r="N46" s="72"/>
    </row>
    <row r="47" spans="1:14" x14ac:dyDescent="0.25">
      <c r="A47" s="72"/>
      <c r="B47" s="73"/>
      <c r="C47" s="73"/>
      <c r="D47" s="73"/>
      <c r="E47" s="73"/>
      <c r="F47" s="73"/>
      <c r="G47" s="73"/>
      <c r="H47" s="73"/>
      <c r="I47" s="73"/>
      <c r="J47" s="73"/>
      <c r="K47" s="73"/>
      <c r="L47" s="72"/>
      <c r="M47" s="72"/>
      <c r="N47" s="72"/>
    </row>
    <row r="48" spans="1:14" x14ac:dyDescent="0.25">
      <c r="A48" s="72"/>
      <c r="B48" s="73"/>
      <c r="C48" s="73"/>
      <c r="D48" s="73"/>
      <c r="E48" s="73"/>
      <c r="F48" s="73"/>
      <c r="G48" s="73"/>
      <c r="H48" s="73"/>
      <c r="I48" s="73"/>
      <c r="J48" s="73"/>
      <c r="K48" s="73"/>
      <c r="L48" s="72"/>
      <c r="M48" s="72"/>
      <c r="N48" s="72"/>
    </row>
    <row r="49" spans="1:14" x14ac:dyDescent="0.25">
      <c r="A49" s="72"/>
      <c r="B49" s="73"/>
      <c r="C49" s="73"/>
      <c r="D49" s="73"/>
      <c r="E49" s="73"/>
      <c r="F49" s="73"/>
      <c r="G49" s="73"/>
      <c r="H49" s="73"/>
      <c r="I49" s="73"/>
      <c r="J49" s="73"/>
      <c r="K49" s="73"/>
      <c r="L49" s="72"/>
      <c r="M49" s="72"/>
      <c r="N49" s="72"/>
    </row>
    <row r="50" spans="1:14" x14ac:dyDescent="0.25">
      <c r="A50" s="72"/>
      <c r="B50" s="73"/>
      <c r="C50" s="73"/>
      <c r="D50" s="73"/>
      <c r="E50" s="73"/>
      <c r="F50" s="73"/>
      <c r="G50" s="73"/>
      <c r="H50" s="73"/>
      <c r="I50" s="73"/>
      <c r="J50" s="73"/>
      <c r="K50" s="73"/>
      <c r="L50" s="72"/>
      <c r="M50" s="72"/>
      <c r="N50" s="72"/>
    </row>
    <row r="51" spans="1:14" x14ac:dyDescent="0.25">
      <c r="A51" s="72"/>
      <c r="B51" s="73"/>
      <c r="C51" s="73"/>
      <c r="D51" s="73"/>
      <c r="E51" s="73"/>
      <c r="F51" s="73"/>
      <c r="G51" s="73"/>
      <c r="H51" s="73"/>
      <c r="I51" s="73"/>
      <c r="J51" s="73"/>
      <c r="K51" s="73"/>
      <c r="L51" s="72"/>
      <c r="M51" s="72"/>
      <c r="N51" s="72"/>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row r="596" spans="1:14" x14ac:dyDescent="0.25">
      <c r="A596" s="72"/>
      <c r="B596" s="73"/>
      <c r="C596" s="73"/>
      <c r="D596" s="73"/>
      <c r="E596" s="73"/>
      <c r="F596" s="73"/>
      <c r="G596" s="73"/>
      <c r="H596" s="73"/>
      <c r="I596" s="73"/>
      <c r="J596" s="73"/>
      <c r="K596" s="73"/>
      <c r="L596" s="72"/>
      <c r="M596" s="72"/>
      <c r="N596" s="72"/>
    </row>
    <row r="597" spans="1:14" x14ac:dyDescent="0.25">
      <c r="A597" s="72"/>
      <c r="B597" s="73"/>
      <c r="C597" s="73"/>
      <c r="D597" s="73"/>
      <c r="E597" s="73"/>
      <c r="F597" s="73"/>
      <c r="G597" s="73"/>
      <c r="H597" s="73"/>
      <c r="I597" s="73"/>
      <c r="J597" s="73"/>
      <c r="K597" s="73"/>
      <c r="L597" s="72"/>
      <c r="M597" s="72"/>
      <c r="N597" s="72"/>
    </row>
    <row r="598" spans="1:14" x14ac:dyDescent="0.25">
      <c r="A598" s="72"/>
      <c r="B598" s="73"/>
      <c r="C598" s="73"/>
      <c r="D598" s="73"/>
      <c r="E598" s="73"/>
      <c r="F598" s="73"/>
      <c r="G598" s="73"/>
      <c r="H598" s="73"/>
      <c r="I598" s="73"/>
      <c r="J598" s="73"/>
      <c r="K598" s="73"/>
      <c r="L598" s="72"/>
      <c r="M598" s="72"/>
      <c r="N598" s="72"/>
    </row>
    <row r="599" spans="1:14" x14ac:dyDescent="0.25">
      <c r="A599" s="72"/>
      <c r="B599" s="73"/>
      <c r="C599" s="73"/>
      <c r="D599" s="73"/>
      <c r="E599" s="73"/>
      <c r="F599" s="73"/>
      <c r="G599" s="73"/>
      <c r="H599" s="73"/>
      <c r="I599" s="73"/>
      <c r="J599" s="73"/>
      <c r="K599" s="73"/>
      <c r="L599" s="72"/>
      <c r="M599" s="72"/>
      <c r="N599" s="72"/>
    </row>
    <row r="600" spans="1:14" x14ac:dyDescent="0.25">
      <c r="A600" s="72"/>
      <c r="B600" s="73"/>
      <c r="C600" s="73"/>
      <c r="D600" s="73"/>
      <c r="E600" s="73"/>
      <c r="F600" s="73"/>
      <c r="G600" s="73"/>
      <c r="H600" s="73"/>
      <c r="I600" s="73"/>
      <c r="J600" s="73"/>
      <c r="K600" s="73"/>
      <c r="L600" s="72"/>
      <c r="M600" s="72"/>
      <c r="N600" s="72"/>
    </row>
    <row r="601" spans="1:14" x14ac:dyDescent="0.25">
      <c r="A601" s="72"/>
      <c r="B601" s="73"/>
      <c r="C601" s="73"/>
      <c r="D601" s="73"/>
      <c r="E601" s="73"/>
      <c r="F601" s="73"/>
      <c r="G601" s="73"/>
      <c r="H601" s="73"/>
      <c r="I601" s="73"/>
      <c r="J601" s="73"/>
      <c r="K601" s="73"/>
      <c r="L601" s="72"/>
      <c r="M601" s="72"/>
      <c r="N601" s="72"/>
    </row>
    <row r="602" spans="1:14" x14ac:dyDescent="0.25">
      <c r="A602" s="72"/>
      <c r="B602" s="73"/>
      <c r="C602" s="73"/>
      <c r="D602" s="73"/>
      <c r="E602" s="73"/>
      <c r="F602" s="73"/>
      <c r="G602" s="73"/>
      <c r="H602" s="73"/>
      <c r="I602" s="73"/>
      <c r="J602" s="73"/>
      <c r="K602" s="73"/>
      <c r="L602" s="72"/>
      <c r="M602" s="72"/>
      <c r="N602" s="72"/>
    </row>
    <row r="603" spans="1:14" x14ac:dyDescent="0.25">
      <c r="A603" s="72"/>
      <c r="B603" s="73"/>
      <c r="C603" s="73"/>
      <c r="D603" s="73"/>
      <c r="E603" s="73"/>
      <c r="F603" s="73"/>
      <c r="G603" s="73"/>
      <c r="H603" s="73"/>
      <c r="I603" s="73"/>
      <c r="J603" s="73"/>
      <c r="K603" s="73"/>
      <c r="L603" s="72"/>
      <c r="M603" s="72"/>
      <c r="N603" s="72"/>
    </row>
    <row r="604" spans="1:14" x14ac:dyDescent="0.25">
      <c r="A604" s="72"/>
      <c r="B604" s="73"/>
      <c r="C604" s="73"/>
      <c r="D604" s="73"/>
      <c r="E604" s="73"/>
      <c r="F604" s="73"/>
      <c r="G604" s="73"/>
      <c r="H604" s="73"/>
      <c r="I604" s="73"/>
      <c r="J604" s="73"/>
      <c r="K604" s="73"/>
      <c r="L604" s="72"/>
      <c r="M604" s="72"/>
      <c r="N604" s="72"/>
    </row>
    <row r="605" spans="1:14" x14ac:dyDescent="0.25">
      <c r="A605" s="72"/>
      <c r="B605" s="73"/>
      <c r="C605" s="73"/>
      <c r="D605" s="73"/>
      <c r="E605" s="73"/>
      <c r="F605" s="73"/>
      <c r="G605" s="73"/>
      <c r="H605" s="73"/>
      <c r="I605" s="73"/>
      <c r="J605" s="73"/>
      <c r="K605" s="73"/>
      <c r="L605" s="72"/>
      <c r="M605" s="72"/>
      <c r="N605" s="72"/>
    </row>
    <row r="606" spans="1:14" x14ac:dyDescent="0.25">
      <c r="A606" s="72"/>
      <c r="B606" s="73"/>
      <c r="C606" s="73"/>
      <c r="D606" s="73"/>
      <c r="E606" s="73"/>
      <c r="F606" s="73"/>
      <c r="G606" s="73"/>
      <c r="H606" s="73"/>
      <c r="I606" s="73"/>
      <c r="J606" s="73"/>
      <c r="K606" s="73"/>
      <c r="L606" s="72"/>
      <c r="M606" s="72"/>
      <c r="N606" s="72"/>
    </row>
    <row r="607" spans="1:14" x14ac:dyDescent="0.25">
      <c r="A607" s="72"/>
      <c r="B607" s="73"/>
      <c r="C607" s="73"/>
      <c r="D607" s="73"/>
      <c r="E607" s="73"/>
      <c r="F607" s="73"/>
      <c r="G607" s="73"/>
      <c r="H607" s="73"/>
      <c r="I607" s="73"/>
      <c r="J607" s="73"/>
      <c r="K607" s="73"/>
      <c r="L607" s="72"/>
      <c r="M607" s="72"/>
      <c r="N607" s="72"/>
    </row>
    <row r="608" spans="1:14" x14ac:dyDescent="0.25">
      <c r="A608" s="72"/>
      <c r="B608" s="73"/>
      <c r="C608" s="73"/>
      <c r="D608" s="73"/>
      <c r="E608" s="73"/>
      <c r="F608" s="73"/>
      <c r="G608" s="73"/>
      <c r="H608" s="73"/>
      <c r="I608" s="73"/>
      <c r="J608" s="73"/>
      <c r="K608" s="73"/>
      <c r="L608" s="72"/>
      <c r="M608" s="72"/>
      <c r="N608" s="72"/>
    </row>
    <row r="609" spans="1:14" x14ac:dyDescent="0.25">
      <c r="A609" s="72"/>
      <c r="B609" s="73"/>
      <c r="C609" s="73"/>
      <c r="D609" s="73"/>
      <c r="E609" s="73"/>
      <c r="F609" s="73"/>
      <c r="G609" s="73"/>
      <c r="H609" s="73"/>
      <c r="I609" s="73"/>
      <c r="J609" s="73"/>
      <c r="K609" s="73"/>
      <c r="L609" s="72"/>
      <c r="M609" s="72"/>
      <c r="N609" s="72"/>
    </row>
    <row r="610" spans="1:14" x14ac:dyDescent="0.25">
      <c r="A610" s="72"/>
      <c r="B610" s="73"/>
      <c r="C610" s="73"/>
      <c r="D610" s="73"/>
      <c r="E610" s="73"/>
      <c r="F610" s="73"/>
      <c r="G610" s="73"/>
      <c r="H610" s="73"/>
      <c r="I610" s="73"/>
      <c r="J610" s="73"/>
      <c r="K610" s="73"/>
      <c r="L610" s="72"/>
      <c r="M610" s="72"/>
      <c r="N610" s="72"/>
    </row>
    <row r="611" spans="1:14" x14ac:dyDescent="0.25">
      <c r="A611" s="72"/>
      <c r="B611" s="73"/>
      <c r="C611" s="73"/>
      <c r="D611" s="73"/>
      <c r="E611" s="73"/>
      <c r="F611" s="73"/>
      <c r="G611" s="73"/>
      <c r="H611" s="73"/>
      <c r="I611" s="73"/>
      <c r="J611" s="73"/>
      <c r="K611" s="73"/>
      <c r="L611" s="72"/>
      <c r="M611" s="72"/>
      <c r="N611" s="72"/>
    </row>
    <row r="612" spans="1:14" x14ac:dyDescent="0.25">
      <c r="A612" s="72"/>
      <c r="B612" s="73"/>
      <c r="C612" s="73"/>
      <c r="D612" s="73"/>
      <c r="E612" s="73"/>
      <c r="F612" s="73"/>
      <c r="G612" s="73"/>
      <c r="H612" s="73"/>
      <c r="I612" s="73"/>
      <c r="J612" s="73"/>
      <c r="K612" s="73"/>
      <c r="L612" s="72"/>
      <c r="M612" s="72"/>
      <c r="N612" s="72"/>
    </row>
    <row r="613" spans="1:14" x14ac:dyDescent="0.25">
      <c r="A613" s="72"/>
      <c r="B613" s="73"/>
      <c r="C613" s="73"/>
      <c r="D613" s="73"/>
      <c r="E613" s="73"/>
      <c r="F613" s="73"/>
      <c r="G613" s="73"/>
      <c r="H613" s="73"/>
      <c r="I613" s="73"/>
      <c r="J613" s="73"/>
      <c r="K613" s="73"/>
      <c r="L613" s="72"/>
      <c r="M613" s="72"/>
      <c r="N613" s="72"/>
    </row>
    <row r="614" spans="1:14" x14ac:dyDescent="0.25">
      <c r="A614" s="72"/>
      <c r="B614" s="73"/>
      <c r="C614" s="73"/>
      <c r="D614" s="73"/>
      <c r="E614" s="73"/>
      <c r="F614" s="73"/>
      <c r="G614" s="73"/>
      <c r="H614" s="73"/>
      <c r="I614" s="73"/>
      <c r="J614" s="73"/>
      <c r="K614" s="73"/>
      <c r="L614" s="72"/>
      <c r="M614" s="72"/>
      <c r="N614" s="72"/>
    </row>
    <row r="615" spans="1:14" x14ac:dyDescent="0.25">
      <c r="A615" s="72"/>
      <c r="B615" s="73"/>
      <c r="C615" s="73"/>
      <c r="D615" s="73"/>
      <c r="E615" s="73"/>
      <c r="F615" s="73"/>
      <c r="G615" s="73"/>
      <c r="H615" s="73"/>
      <c r="I615" s="73"/>
      <c r="J615" s="73"/>
      <c r="K615" s="73"/>
      <c r="L615" s="72"/>
      <c r="M615" s="72"/>
      <c r="N615" s="72"/>
    </row>
    <row r="616" spans="1:14" x14ac:dyDescent="0.25">
      <c r="A616" s="72"/>
      <c r="B616" s="73"/>
      <c r="C616" s="73"/>
      <c r="D616" s="73"/>
      <c r="E616" s="73"/>
      <c r="F616" s="73"/>
      <c r="G616" s="73"/>
      <c r="H616" s="73"/>
      <c r="I616" s="73"/>
      <c r="J616" s="73"/>
      <c r="K616" s="73"/>
      <c r="L616" s="72"/>
      <c r="M616" s="72"/>
      <c r="N616" s="72"/>
    </row>
    <row r="617" spans="1:14" x14ac:dyDescent="0.25">
      <c r="A617" s="72"/>
      <c r="B617" s="73"/>
      <c r="C617" s="73"/>
      <c r="D617" s="73"/>
      <c r="E617" s="73"/>
      <c r="F617" s="73"/>
      <c r="G617" s="73"/>
      <c r="H617" s="73"/>
      <c r="I617" s="73"/>
      <c r="J617" s="73"/>
      <c r="K617" s="73"/>
      <c r="L617" s="72"/>
      <c r="M617" s="72"/>
      <c r="N617" s="72"/>
    </row>
    <row r="618" spans="1:14" x14ac:dyDescent="0.25">
      <c r="A618" s="72"/>
      <c r="B618" s="73"/>
      <c r="C618" s="73"/>
      <c r="D618" s="73"/>
      <c r="E618" s="73"/>
      <c r="F618" s="73"/>
      <c r="G618" s="73"/>
      <c r="H618" s="73"/>
      <c r="I618" s="73"/>
      <c r="J618" s="73"/>
      <c r="K618" s="73"/>
      <c r="L618" s="72"/>
      <c r="M618" s="72"/>
      <c r="N618" s="72"/>
    </row>
    <row r="619" spans="1:14" x14ac:dyDescent="0.25">
      <c r="A619" s="72"/>
      <c r="B619" s="73"/>
      <c r="C619" s="73"/>
      <c r="D619" s="73"/>
      <c r="E619" s="73"/>
      <c r="F619" s="73"/>
      <c r="G619" s="73"/>
      <c r="H619" s="73"/>
      <c r="I619" s="73"/>
      <c r="J619" s="73"/>
      <c r="K619" s="73"/>
      <c r="L619" s="72"/>
      <c r="M619" s="72"/>
      <c r="N619" s="72"/>
    </row>
    <row r="620" spans="1:14" x14ac:dyDescent="0.25">
      <c r="A620" s="72"/>
      <c r="B620" s="73"/>
      <c r="C620" s="73"/>
      <c r="D620" s="73"/>
      <c r="E620" s="73"/>
      <c r="F620" s="73"/>
      <c r="G620" s="73"/>
      <c r="H620" s="73"/>
      <c r="I620" s="73"/>
      <c r="J620" s="73"/>
      <c r="K620" s="73"/>
      <c r="L620" s="72"/>
      <c r="M620" s="72"/>
      <c r="N620" s="72"/>
    </row>
    <row r="621" spans="1:14" x14ac:dyDescent="0.25">
      <c r="A621" s="72"/>
      <c r="B621" s="73"/>
      <c r="C621" s="73"/>
      <c r="D621" s="73"/>
      <c r="E621" s="73"/>
      <c r="F621" s="73"/>
      <c r="G621" s="73"/>
      <c r="H621" s="73"/>
      <c r="I621" s="73"/>
      <c r="J621" s="73"/>
      <c r="K621" s="73"/>
      <c r="L621" s="72"/>
      <c r="M621" s="72"/>
      <c r="N621" s="72"/>
    </row>
    <row r="622" spans="1:14" x14ac:dyDescent="0.25">
      <c r="A622" s="72"/>
      <c r="B622" s="73"/>
      <c r="C622" s="73"/>
      <c r="D622" s="73"/>
      <c r="E622" s="73"/>
      <c r="F622" s="73"/>
      <c r="G622" s="73"/>
      <c r="H622" s="73"/>
      <c r="I622" s="73"/>
      <c r="J622" s="73"/>
      <c r="K622" s="73"/>
      <c r="L622" s="72"/>
      <c r="M622" s="72"/>
      <c r="N622" s="72"/>
    </row>
    <row r="623" spans="1:14" x14ac:dyDescent="0.25">
      <c r="A623" s="72"/>
      <c r="B623" s="73"/>
      <c r="C623" s="73"/>
      <c r="D623" s="73"/>
      <c r="E623" s="73"/>
      <c r="F623" s="73"/>
      <c r="G623" s="73"/>
      <c r="H623" s="73"/>
      <c r="I623" s="73"/>
      <c r="J623" s="73"/>
      <c r="K623" s="73"/>
      <c r="L623" s="72"/>
      <c r="M623" s="72"/>
      <c r="N623" s="72"/>
    </row>
    <row r="624" spans="1:14" x14ac:dyDescent="0.25">
      <c r="A624" s="72"/>
      <c r="B624" s="73"/>
      <c r="C624" s="73"/>
      <c r="D624" s="73"/>
      <c r="E624" s="73"/>
      <c r="F624" s="73"/>
      <c r="G624" s="73"/>
      <c r="H624" s="73"/>
      <c r="I624" s="73"/>
      <c r="J624" s="73"/>
      <c r="K624" s="73"/>
      <c r="L624" s="72"/>
      <c r="M624" s="72"/>
      <c r="N624" s="72"/>
    </row>
  </sheetData>
  <sheetProtection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5" priority="14">
      <formula>$A$11=2</formula>
    </cfRule>
    <cfRule type="expression" dxfId="24" priority="15">
      <formula>$A$11=3</formula>
    </cfRule>
    <cfRule type="expression" dxfId="23" priority="16">
      <formula>$A$11=1</formula>
    </cfRule>
  </conditionalFormatting>
  <conditionalFormatting sqref="I19:I22 K19:L22 K24:L38 I24:I38">
    <cfRule type="expression" dxfId="22" priority="13">
      <formula>$H19="CCI (CC Intégral)"</formula>
    </cfRule>
  </conditionalFormatting>
  <conditionalFormatting sqref="I19:J22 I24:J38">
    <cfRule type="expression" dxfId="21" priority="12">
      <formula>$H19="CT (Contrôle terminal)"</formula>
    </cfRule>
  </conditionalFormatting>
  <conditionalFormatting sqref="K15:L16">
    <cfRule type="expression" dxfId="20" priority="29">
      <formula>#REF!="CCI (CC Intégral)"</formula>
    </cfRule>
  </conditionalFormatting>
  <conditionalFormatting sqref="I17 K17">
    <cfRule type="expression" dxfId="19" priority="8">
      <formula>$H17="CCI (CC Intégral)"</formula>
    </cfRule>
  </conditionalFormatting>
  <conditionalFormatting sqref="I17:J17">
    <cfRule type="expression" dxfId="18" priority="7">
      <formula>$H17="CT (Contrôle terminal)"</formula>
    </cfRule>
  </conditionalFormatting>
  <conditionalFormatting sqref="I18 K18">
    <cfRule type="expression" dxfId="17" priority="6">
      <formula>$H18="CCI (CC Intégral)"</formula>
    </cfRule>
  </conditionalFormatting>
  <conditionalFormatting sqref="I18:J18">
    <cfRule type="expression" dxfId="16" priority="5">
      <formula>$H18="CT (Contrôle terminal)"</formula>
    </cfRule>
  </conditionalFormatting>
  <conditionalFormatting sqref="K23:L23 I23">
    <cfRule type="expression" dxfId="15" priority="4">
      <formula>$H23="CCI (CC Intégral)"</formula>
    </cfRule>
  </conditionalFormatting>
  <conditionalFormatting sqref="I23:J23">
    <cfRule type="expression" dxfId="14" priority="3">
      <formula>$H23="CT (Contrôle terminal)"</formula>
    </cfRule>
  </conditionalFormatting>
  <dataValidations count="4">
    <dataValidation type="list" allowBlank="1" showInputMessage="1" showErrorMessage="1" sqref="F17:G38">
      <formula1>"Oui,Non"</formula1>
    </dataValidation>
    <dataValidation type="list" allowBlank="1" showInputMessage="1" showErrorMessage="1" sqref="A17:A38">
      <formula1>Nat_ELP</formula1>
    </dataValidation>
    <dataValidation type="list" allowBlank="1" showInputMessage="1" showErrorMessage="1" sqref="H17:H38">
      <formula1>Type_contrôle</formula1>
    </dataValidation>
    <dataValidation type="list" allowBlank="1" showInputMessage="1" showErrorMessage="1" sqref="K17:K38 M17:M38">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939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939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DE020A40-F1BE-44B3-A154-2184BB07B4C7}">
            <xm:f>'Fiche générale'!$B$5="Session unique"</xm:f>
            <x14:dxf>
              <fill>
                <patternFill>
                  <bgColor theme="1"/>
                </patternFill>
              </fill>
            </x14:dxf>
          </x14:cfRule>
          <x14:cfRule type="expression" priority="11" id="{63ECA368-ACBC-4023-B3D9-AF623482B795}">
            <xm:f>'\Volumes\Mes Documents\DEVE\Cellule APOGEE\2018 MODULO\MCC\D:\Volumes\Mes Documents\DEVE\Cellule APOGEE\2018 MODULO\MCC\[Modèle MCC-LP.xlsx]Fiche générale'!#REF!="Session unique"</xm:f>
            <x14:dxf>
              <fill>
                <patternFill>
                  <bgColor theme="1"/>
                </patternFill>
              </fill>
            </x14:dxf>
          </x14:cfRule>
          <xm:sqref>M14:N22 M24:N38</xm:sqref>
        </x14:conditionalFormatting>
        <x14:conditionalFormatting xmlns:xm="http://schemas.microsoft.com/office/excel/2006/main">
          <x14:cfRule type="expression" priority="1" id="{556DC87A-C934-4566-9CC3-506F7C2BEA1F}">
            <xm:f>'Fiche générale'!$B$5="Session unique"</xm:f>
            <x14:dxf>
              <fill>
                <patternFill>
                  <bgColor theme="1"/>
                </patternFill>
              </fill>
            </x14:dxf>
          </x14:cfRule>
          <x14:cfRule type="expression" priority="2" id="{30F79343-248F-4E1C-BA94-817AF86AF86C}">
            <xm:f>'\Volumes\Mes Documents\DEVE\Cellule APOGEE\2018 MODULO\MCC\D:\Volumes\Mes Documents\DEVE\Cellule APOGEE\2018 MODULO\MCC\[Modèle MCC-LP.xlsx]Fiche générale'!#REF!="Session unique"</xm:f>
            <x14:dxf>
              <fill>
                <patternFill>
                  <bgColor theme="1"/>
                </patternFill>
              </fill>
            </x14:dxf>
          </x14:cfRule>
          <xm:sqref>M23:N23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8"/>
  <sheetViews>
    <sheetView showGridLines="0" showZeros="0" tabSelected="1" topLeftCell="A16" zoomScaleNormal="100" zoomScalePageLayoutView="110" workbookViewId="0">
      <selection activeCell="C40" sqref="C40"/>
    </sheetView>
  </sheetViews>
  <sheetFormatPr baseColWidth="10" defaultColWidth="10.85546875" defaultRowHeight="15" x14ac:dyDescent="0.25"/>
  <cols>
    <col min="1" max="1" width="27.7109375" style="38" bestFit="1" customWidth="1"/>
    <col min="2" max="2" width="52.28515625" style="50" bestFit="1" customWidth="1"/>
    <col min="3" max="3" width="20.42578125" style="50" customWidth="1"/>
    <col min="4" max="4" width="6.7109375" style="50" customWidth="1"/>
    <col min="5" max="5" width="12" style="50" customWidth="1"/>
    <col min="6" max="6" width="13.7109375" style="50" customWidth="1"/>
    <col min="7" max="7" width="15.42578125" style="50" bestFit="1" customWidth="1"/>
    <col min="8" max="8" width="19.7109375" style="50" bestFit="1" customWidth="1"/>
    <col min="9" max="9" width="11.140625" style="50" bestFit="1" customWidth="1"/>
    <col min="10" max="10" width="17.42578125" style="50" customWidth="1"/>
    <col min="11" max="11" width="17.42578125" style="50" bestFit="1" customWidth="1"/>
    <col min="12" max="12" width="10.7109375" style="38" customWidth="1"/>
    <col min="13" max="13" width="17.42578125" style="38" bestFit="1" customWidth="1"/>
    <col min="14" max="14" width="10.7109375" style="38" customWidth="1"/>
    <col min="15" max="16384" width="10.85546875" style="38"/>
  </cols>
  <sheetData>
    <row r="1" spans="1:14" ht="23.25" x14ac:dyDescent="0.35">
      <c r="A1" s="164" t="s">
        <v>173</v>
      </c>
      <c r="B1" s="164"/>
      <c r="C1" s="164"/>
      <c r="D1" s="164"/>
      <c r="E1" s="164"/>
      <c r="F1" s="164"/>
      <c r="G1" s="164"/>
      <c r="H1" s="164"/>
      <c r="I1" s="164"/>
      <c r="J1" s="164"/>
      <c r="K1" s="164"/>
      <c r="L1" s="164"/>
      <c r="M1" s="164"/>
      <c r="N1" s="164"/>
    </row>
    <row r="2" spans="1:14" ht="20.100000000000001" customHeight="1" x14ac:dyDescent="0.25">
      <c r="A2" s="39" t="s">
        <v>36</v>
      </c>
      <c r="B2" s="165" t="str">
        <f>'Fiche générale'!B2</f>
        <v>LASH</v>
      </c>
      <c r="C2" s="165"/>
      <c r="D2" s="165"/>
      <c r="E2" s="165"/>
      <c r="F2" s="38"/>
      <c r="G2" s="38"/>
      <c r="H2" s="38"/>
      <c r="I2" s="38"/>
      <c r="J2" s="38"/>
      <c r="K2" s="38"/>
    </row>
    <row r="3" spans="1:14" ht="20.100000000000001" customHeight="1" x14ac:dyDescent="0.25">
      <c r="A3" s="39" t="s">
        <v>34</v>
      </c>
      <c r="B3" s="166" t="str">
        <f>'Fiche générale'!B3:I3</f>
        <v>Humanités et industries créatives</v>
      </c>
      <c r="C3" s="167"/>
      <c r="D3" s="167"/>
      <c r="E3" s="167"/>
      <c r="F3" s="167"/>
      <c r="G3" s="167"/>
      <c r="H3" s="167"/>
      <c r="I3" s="167"/>
      <c r="J3" s="168"/>
      <c r="K3" s="38"/>
    </row>
    <row r="4" spans="1:14" ht="20.100000000000001" customHeight="1" x14ac:dyDescent="0.3">
      <c r="A4" s="39" t="s">
        <v>27</v>
      </c>
      <c r="B4" s="40" t="str">
        <f>'Fiche générale'!B4</f>
        <v>HMUIC18</v>
      </c>
      <c r="C4" s="41" t="s">
        <v>168</v>
      </c>
      <c r="D4" s="169">
        <v>281</v>
      </c>
      <c r="E4" s="169"/>
      <c r="F4" s="170" t="s">
        <v>35</v>
      </c>
      <c r="G4" s="171"/>
      <c r="H4" s="172" t="s">
        <v>262</v>
      </c>
      <c r="I4" s="173"/>
      <c r="J4" s="173"/>
      <c r="K4" s="173"/>
      <c r="L4" s="173"/>
      <c r="M4" s="173"/>
      <c r="N4" s="174"/>
    </row>
    <row r="5" spans="1:14" ht="20.100000000000001" customHeight="1" x14ac:dyDescent="0.25">
      <c r="B5" s="38"/>
      <c r="C5" s="38"/>
      <c r="D5" s="38"/>
      <c r="E5" s="38"/>
      <c r="F5" s="38"/>
      <c r="G5" s="38"/>
      <c r="H5" s="38"/>
      <c r="I5" s="38"/>
      <c r="J5" s="38"/>
      <c r="K5" s="38"/>
    </row>
    <row r="6" spans="1:14" ht="20.100000000000001" customHeight="1" x14ac:dyDescent="0.3">
      <c r="A6" s="39" t="s">
        <v>2</v>
      </c>
      <c r="B6" s="62" t="s">
        <v>242</v>
      </c>
      <c r="C6" s="41" t="s">
        <v>169</v>
      </c>
      <c r="D6" s="175">
        <v>180</v>
      </c>
      <c r="E6" s="176"/>
      <c r="F6" s="170" t="s">
        <v>3</v>
      </c>
      <c r="G6" s="171"/>
      <c r="H6" s="172" t="s">
        <v>263</v>
      </c>
      <c r="I6" s="173"/>
      <c r="J6" s="173"/>
      <c r="K6" s="173"/>
      <c r="L6" s="173"/>
      <c r="M6" s="173"/>
      <c r="N6" s="174"/>
    </row>
    <row r="7" spans="1:14" ht="20.100000000000001" customHeight="1" x14ac:dyDescent="0.25">
      <c r="A7" s="39" t="s">
        <v>45</v>
      </c>
      <c r="B7" s="63" t="s">
        <v>243</v>
      </c>
      <c r="C7" s="38"/>
      <c r="D7" s="38"/>
      <c r="E7" s="38"/>
      <c r="F7" s="38"/>
      <c r="G7" s="38"/>
      <c r="H7" s="38"/>
      <c r="I7" s="38"/>
      <c r="J7" s="38"/>
      <c r="K7" s="38"/>
    </row>
    <row r="8" spans="1:14" ht="20.100000000000001" customHeight="1" x14ac:dyDescent="0.25">
      <c r="A8" s="42"/>
      <c r="B8" s="21"/>
      <c r="C8" s="38"/>
      <c r="D8" s="38"/>
      <c r="E8" s="38"/>
      <c r="F8" s="38"/>
      <c r="G8" s="38"/>
      <c r="H8" s="43"/>
      <c r="I8" s="43"/>
      <c r="J8" s="43"/>
      <c r="K8" s="43"/>
      <c r="M8" s="44"/>
      <c r="N8" s="44"/>
    </row>
    <row r="9" spans="1:14" ht="15" customHeight="1" x14ac:dyDescent="0.25">
      <c r="B9" s="49"/>
      <c r="C9" s="49"/>
      <c r="D9" s="43"/>
      <c r="E9" s="180" t="s">
        <v>51</v>
      </c>
      <c r="F9" s="181"/>
      <c r="G9" s="180" t="s">
        <v>47</v>
      </c>
      <c r="H9" s="181"/>
      <c r="I9"/>
      <c r="J9" s="43"/>
      <c r="K9" s="45">
        <v>1</v>
      </c>
      <c r="L9" s="43"/>
      <c r="M9" s="43"/>
      <c r="N9" s="43"/>
    </row>
    <row r="10" spans="1:14" ht="15" customHeight="1" x14ac:dyDescent="0.25">
      <c r="B10" s="49"/>
      <c r="C10" s="49"/>
      <c r="D10" s="46"/>
      <c r="E10" s="160"/>
      <c r="F10" s="161"/>
      <c r="G10" s="162"/>
      <c r="H10" s="163"/>
      <c r="I10"/>
      <c r="J10" s="47"/>
      <c r="K10" s="47"/>
      <c r="L10" s="47"/>
      <c r="M10" s="47"/>
      <c r="N10" s="47"/>
    </row>
    <row r="11" spans="1:14" ht="15" customHeight="1" x14ac:dyDescent="0.25">
      <c r="A11" s="48">
        <v>3</v>
      </c>
      <c r="B11" s="49"/>
      <c r="C11" s="49"/>
      <c r="D11" s="49"/>
      <c r="J11" s="38"/>
      <c r="K11" s="38"/>
      <c r="M11" s="47"/>
      <c r="N11" s="47"/>
    </row>
    <row r="12" spans="1:14" ht="15" customHeight="1" x14ac:dyDescent="0.25">
      <c r="B12" s="49"/>
      <c r="C12" s="49"/>
      <c r="D12" s="49"/>
      <c r="E12" s="38"/>
      <c r="F12" s="38"/>
      <c r="G12" s="38"/>
      <c r="H12" s="38"/>
      <c r="I12" s="38"/>
      <c r="J12" s="38"/>
      <c r="K12" s="38"/>
      <c r="M12" s="47"/>
      <c r="N12" s="47"/>
    </row>
    <row r="13" spans="1:14" x14ac:dyDescent="0.25">
      <c r="D13" s="49"/>
      <c r="E13" s="182"/>
      <c r="F13" s="182"/>
      <c r="G13" s="77"/>
      <c r="H13" s="49"/>
      <c r="I13" s="49"/>
    </row>
    <row r="14" spans="1:14" ht="26.25" customHeight="1" x14ac:dyDescent="0.25">
      <c r="B14" s="51"/>
      <c r="C14" s="49"/>
      <c r="D14" s="49"/>
      <c r="E14" s="77"/>
      <c r="F14" s="77"/>
      <c r="G14" s="77"/>
      <c r="H14" s="49"/>
      <c r="I14" s="49"/>
      <c r="J14" s="183" t="s">
        <v>28</v>
      </c>
      <c r="K14" s="184"/>
      <c r="L14" s="185"/>
      <c r="M14" s="183" t="s">
        <v>29</v>
      </c>
      <c r="N14" s="185"/>
    </row>
    <row r="15" spans="1:14" ht="39.75" customHeight="1" x14ac:dyDescent="0.25">
      <c r="C15" s="53"/>
      <c r="D15" s="53"/>
      <c r="E15" s="54"/>
      <c r="F15" s="54"/>
      <c r="G15" s="54"/>
      <c r="H15" s="54"/>
      <c r="I15" s="55"/>
      <c r="J15" s="56" t="s">
        <v>30</v>
      </c>
      <c r="K15" s="186" t="str">
        <f>IF(H17="CCI (CC Intégral)","CT pour les dispensés","Contrôle Terminal")</f>
        <v>Contrôle Terminal</v>
      </c>
      <c r="L15" s="187"/>
      <c r="M15" s="186" t="s">
        <v>31</v>
      </c>
      <c r="N15" s="187"/>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4" ht="15" customHeight="1" x14ac:dyDescent="0.25">
      <c r="A17" s="2" t="s">
        <v>0</v>
      </c>
      <c r="B17" s="106" t="s">
        <v>266</v>
      </c>
      <c r="C17" s="3" t="s">
        <v>290</v>
      </c>
      <c r="D17" s="76">
        <v>6</v>
      </c>
      <c r="E17" s="76">
        <v>6</v>
      </c>
      <c r="F17" s="76" t="s">
        <v>204</v>
      </c>
      <c r="G17" s="4" t="s">
        <v>204</v>
      </c>
      <c r="H17" s="4"/>
      <c r="I17" s="4"/>
      <c r="J17" s="5"/>
      <c r="K17" s="5"/>
      <c r="L17" s="5"/>
      <c r="M17" s="5"/>
      <c r="N17" s="5"/>
    </row>
    <row r="18" spans="1:14" ht="15" customHeight="1" x14ac:dyDescent="0.25">
      <c r="A18" s="92" t="s">
        <v>48</v>
      </c>
      <c r="B18" s="107" t="s">
        <v>267</v>
      </c>
      <c r="C18" s="105"/>
      <c r="D18" s="91"/>
      <c r="E18" s="91">
        <v>1</v>
      </c>
      <c r="F18" s="91" t="s">
        <v>204</v>
      </c>
      <c r="G18" s="92" t="s">
        <v>204</v>
      </c>
      <c r="H18" s="92" t="s">
        <v>174</v>
      </c>
      <c r="I18" s="92"/>
      <c r="J18" s="92">
        <v>2</v>
      </c>
      <c r="K18" s="5"/>
      <c r="L18" s="5"/>
      <c r="M18" s="5"/>
      <c r="N18" s="5"/>
    </row>
    <row r="19" spans="1:14" ht="15" customHeight="1" x14ac:dyDescent="0.25">
      <c r="A19" s="92" t="s">
        <v>48</v>
      </c>
      <c r="B19" s="107" t="s">
        <v>268</v>
      </c>
      <c r="C19" s="107"/>
      <c r="D19" s="91"/>
      <c r="E19" s="91">
        <v>1</v>
      </c>
      <c r="F19" s="91" t="s">
        <v>204</v>
      </c>
      <c r="G19" s="92" t="s">
        <v>204</v>
      </c>
      <c r="H19" s="92" t="s">
        <v>174</v>
      </c>
      <c r="I19" s="92"/>
      <c r="J19" s="92">
        <v>2</v>
      </c>
      <c r="K19" s="5"/>
      <c r="L19" s="5"/>
      <c r="M19" s="5"/>
      <c r="N19" s="5"/>
    </row>
    <row r="20" spans="1:14" ht="15" customHeight="1" x14ac:dyDescent="0.25">
      <c r="A20" s="92" t="s">
        <v>48</v>
      </c>
      <c r="B20" s="110" t="s">
        <v>238</v>
      </c>
      <c r="C20" s="108"/>
      <c r="D20" s="91"/>
      <c r="E20" s="91">
        <v>1</v>
      </c>
      <c r="F20" s="91" t="s">
        <v>204</v>
      </c>
      <c r="G20" s="92" t="s">
        <v>204</v>
      </c>
      <c r="H20" s="92" t="s">
        <v>174</v>
      </c>
      <c r="I20" s="92"/>
      <c r="J20" s="92">
        <v>2</v>
      </c>
      <c r="K20" s="5"/>
      <c r="L20" s="5"/>
      <c r="M20" s="5"/>
      <c r="N20" s="5"/>
    </row>
    <row r="21" spans="1:14" ht="15" customHeight="1" x14ac:dyDescent="0.25">
      <c r="A21" s="92" t="s">
        <v>0</v>
      </c>
      <c r="B21" s="98" t="s">
        <v>223</v>
      </c>
      <c r="C21" s="109"/>
      <c r="D21" s="91">
        <v>6</v>
      </c>
      <c r="E21" s="91">
        <v>6</v>
      </c>
      <c r="F21" s="91" t="s">
        <v>204</v>
      </c>
      <c r="G21" s="92" t="s">
        <v>204</v>
      </c>
      <c r="H21" s="92" t="s">
        <v>174</v>
      </c>
      <c r="I21" s="92"/>
      <c r="J21" s="92">
        <v>2</v>
      </c>
      <c r="K21" s="5"/>
      <c r="L21" s="5"/>
      <c r="M21" s="5"/>
      <c r="N21" s="5"/>
    </row>
    <row r="22" spans="1:14" ht="15" customHeight="1" x14ac:dyDescent="0.25">
      <c r="A22" s="92" t="s">
        <v>0</v>
      </c>
      <c r="B22" s="111" t="s">
        <v>269</v>
      </c>
      <c r="C22" s="109"/>
      <c r="D22" s="91">
        <v>6</v>
      </c>
      <c r="E22" s="91">
        <v>6</v>
      </c>
      <c r="F22" s="91" t="s">
        <v>204</v>
      </c>
      <c r="G22" s="92" t="s">
        <v>204</v>
      </c>
      <c r="H22" s="92"/>
      <c r="I22" s="92"/>
      <c r="J22" s="92"/>
      <c r="K22" s="5"/>
      <c r="L22" s="5"/>
      <c r="M22" s="5"/>
      <c r="N22" s="5"/>
    </row>
    <row r="23" spans="1:14" ht="15" customHeight="1" x14ac:dyDescent="0.25">
      <c r="A23" s="92" t="s">
        <v>48</v>
      </c>
      <c r="B23" s="108" t="s">
        <v>270</v>
      </c>
      <c r="C23" s="107"/>
      <c r="D23" s="91"/>
      <c r="E23" s="91">
        <v>1</v>
      </c>
      <c r="F23" s="91" t="s">
        <v>204</v>
      </c>
      <c r="G23" s="92" t="s">
        <v>204</v>
      </c>
      <c r="H23" s="92" t="s">
        <v>174</v>
      </c>
      <c r="I23" s="92"/>
      <c r="J23" s="92">
        <v>2</v>
      </c>
      <c r="K23" s="5"/>
      <c r="L23" s="5"/>
      <c r="M23" s="5"/>
      <c r="N23" s="5"/>
    </row>
    <row r="24" spans="1:14" ht="15" customHeight="1" x14ac:dyDescent="0.25">
      <c r="A24" s="92" t="s">
        <v>48</v>
      </c>
      <c r="B24" s="107" t="s">
        <v>271</v>
      </c>
      <c r="C24" s="107"/>
      <c r="D24" s="91"/>
      <c r="E24" s="91">
        <v>1</v>
      </c>
      <c r="F24" s="91" t="s">
        <v>204</v>
      </c>
      <c r="G24" s="92" t="s">
        <v>204</v>
      </c>
      <c r="H24" s="92" t="s">
        <v>174</v>
      </c>
      <c r="I24" s="92"/>
      <c r="J24" s="92">
        <v>2</v>
      </c>
      <c r="K24" s="5"/>
      <c r="L24" s="5"/>
      <c r="M24" s="5"/>
      <c r="N24" s="5"/>
    </row>
    <row r="25" spans="1:14" ht="15" customHeight="1" x14ac:dyDescent="0.25">
      <c r="A25" s="92" t="s">
        <v>48</v>
      </c>
      <c r="B25" s="107" t="s">
        <v>240</v>
      </c>
      <c r="C25" s="107"/>
      <c r="D25" s="91"/>
      <c r="E25" s="91">
        <v>1</v>
      </c>
      <c r="F25" s="91" t="s">
        <v>204</v>
      </c>
      <c r="G25" s="92" t="s">
        <v>204</v>
      </c>
      <c r="H25" s="92" t="s">
        <v>174</v>
      </c>
      <c r="I25" s="92"/>
      <c r="J25" s="92">
        <v>2</v>
      </c>
      <c r="K25" s="5"/>
      <c r="L25" s="5"/>
      <c r="M25" s="5"/>
      <c r="N25" s="5"/>
    </row>
    <row r="26" spans="1:14" ht="15" customHeight="1" x14ac:dyDescent="0.25">
      <c r="A26" s="92" t="s">
        <v>0</v>
      </c>
      <c r="B26" s="97" t="s">
        <v>195</v>
      </c>
      <c r="C26" s="3"/>
      <c r="D26" s="91">
        <v>9</v>
      </c>
      <c r="E26" s="91">
        <v>9</v>
      </c>
      <c r="F26" s="76" t="s">
        <v>204</v>
      </c>
      <c r="G26" s="4" t="s">
        <v>245</v>
      </c>
      <c r="H26" s="4"/>
      <c r="I26" s="4"/>
      <c r="J26" s="2"/>
      <c r="K26" s="5"/>
      <c r="L26" s="5"/>
      <c r="M26" s="5"/>
      <c r="N26" s="5"/>
    </row>
    <row r="27" spans="1:14" ht="15" customHeight="1" x14ac:dyDescent="0.25">
      <c r="A27" s="2" t="s">
        <v>48</v>
      </c>
      <c r="B27" s="64" t="s">
        <v>211</v>
      </c>
      <c r="C27" s="3" t="s">
        <v>241</v>
      </c>
      <c r="D27" s="76"/>
      <c r="E27" s="91">
        <v>2</v>
      </c>
      <c r="F27" s="76" t="s">
        <v>204</v>
      </c>
      <c r="G27" s="4" t="s">
        <v>245</v>
      </c>
      <c r="H27" s="92" t="s">
        <v>174</v>
      </c>
      <c r="I27" s="4"/>
      <c r="J27" s="92">
        <v>2</v>
      </c>
      <c r="K27" s="5"/>
      <c r="L27" s="5"/>
      <c r="M27" s="5"/>
      <c r="N27" s="5"/>
    </row>
    <row r="28" spans="1:14" ht="15" customHeight="1" x14ac:dyDescent="0.25">
      <c r="A28" s="2"/>
      <c r="B28" s="64"/>
      <c r="C28" s="3"/>
      <c r="D28" s="76"/>
      <c r="E28" s="76"/>
      <c r="F28" s="76"/>
      <c r="G28" s="4"/>
      <c r="H28" s="2"/>
      <c r="I28" s="4"/>
      <c r="J28" s="2"/>
      <c r="K28" s="5"/>
      <c r="L28" s="5"/>
      <c r="M28" s="5"/>
      <c r="N28" s="5"/>
    </row>
    <row r="29" spans="1:14" ht="15" customHeight="1" x14ac:dyDescent="0.25">
      <c r="A29" s="92" t="s">
        <v>48</v>
      </c>
      <c r="B29" s="107" t="s">
        <v>260</v>
      </c>
      <c r="C29" s="107"/>
      <c r="D29" s="91"/>
      <c r="E29" s="91">
        <v>1</v>
      </c>
      <c r="F29" s="91" t="s">
        <v>204</v>
      </c>
      <c r="G29" s="92" t="s">
        <v>204</v>
      </c>
      <c r="H29" s="92" t="s">
        <v>174</v>
      </c>
      <c r="I29" s="92"/>
      <c r="J29" s="92">
        <v>2</v>
      </c>
      <c r="K29" s="103"/>
      <c r="L29" s="103"/>
      <c r="M29" s="5"/>
      <c r="N29" s="5"/>
    </row>
    <row r="30" spans="1:14" ht="15" customHeight="1" x14ac:dyDescent="0.25">
      <c r="A30" s="92" t="s">
        <v>0</v>
      </c>
      <c r="B30" s="89" t="s">
        <v>272</v>
      </c>
      <c r="C30" s="93"/>
      <c r="D30" s="91">
        <v>3</v>
      </c>
      <c r="E30" s="91">
        <v>3</v>
      </c>
      <c r="F30" s="91" t="s">
        <v>204</v>
      </c>
      <c r="G30" s="92" t="s">
        <v>204</v>
      </c>
      <c r="H30" s="4"/>
      <c r="I30" s="4"/>
      <c r="J30" s="2"/>
      <c r="K30" s="5"/>
      <c r="L30" s="5"/>
      <c r="M30" s="5"/>
      <c r="N30" s="5"/>
    </row>
    <row r="31" spans="1:14" ht="15" customHeight="1" x14ac:dyDescent="0.25">
      <c r="A31" s="92" t="s">
        <v>0</v>
      </c>
      <c r="B31" s="115" t="s">
        <v>283</v>
      </c>
      <c r="C31" s="111" t="s">
        <v>284</v>
      </c>
      <c r="D31" s="91">
        <v>3</v>
      </c>
      <c r="E31" s="76"/>
      <c r="F31" s="91" t="s">
        <v>204</v>
      </c>
      <c r="G31" s="92" t="s">
        <v>204</v>
      </c>
      <c r="H31" s="4"/>
      <c r="I31" s="4"/>
      <c r="J31" s="2"/>
      <c r="K31" s="5"/>
      <c r="L31" s="5"/>
      <c r="M31" s="5"/>
      <c r="N31" s="5"/>
    </row>
    <row r="32" spans="1:14" ht="15" customHeight="1" x14ac:dyDescent="0.25">
      <c r="A32" s="2"/>
      <c r="B32" s="78"/>
      <c r="C32" s="3"/>
      <c r="D32" s="4"/>
      <c r="E32" s="4"/>
      <c r="F32" s="4"/>
      <c r="G32" s="4"/>
      <c r="H32" s="4"/>
      <c r="I32" s="4"/>
      <c r="J32" s="2"/>
      <c r="K32" s="5"/>
      <c r="L32" s="5"/>
      <c r="M32" s="5"/>
      <c r="N32" s="5"/>
    </row>
    <row r="33" spans="1:15" ht="15" customHeight="1" x14ac:dyDescent="0.25">
      <c r="A33" s="2" t="s">
        <v>48</v>
      </c>
      <c r="B33" s="87" t="s">
        <v>279</v>
      </c>
      <c r="C33" s="3"/>
      <c r="D33" s="92"/>
      <c r="E33" s="92">
        <v>3</v>
      </c>
      <c r="F33" s="92" t="s">
        <v>204</v>
      </c>
      <c r="G33" s="92" t="s">
        <v>204</v>
      </c>
      <c r="H33" s="92" t="s">
        <v>174</v>
      </c>
      <c r="I33" s="92"/>
      <c r="J33" s="92">
        <v>2</v>
      </c>
      <c r="K33" s="5"/>
      <c r="L33" s="5"/>
      <c r="M33" s="5"/>
      <c r="N33" s="5"/>
      <c r="O33" s="44"/>
    </row>
    <row r="34" spans="1:15" ht="15" customHeight="1" x14ac:dyDescent="0.25">
      <c r="A34" s="2" t="s">
        <v>48</v>
      </c>
      <c r="B34" s="87" t="s">
        <v>280</v>
      </c>
      <c r="C34" s="5"/>
      <c r="D34" s="92"/>
      <c r="E34" s="92">
        <v>3</v>
      </c>
      <c r="F34" s="92" t="s">
        <v>204</v>
      </c>
      <c r="G34" s="92" t="s">
        <v>204</v>
      </c>
      <c r="H34" s="92" t="s">
        <v>174</v>
      </c>
      <c r="I34" s="92"/>
      <c r="J34" s="92">
        <v>2</v>
      </c>
      <c r="K34" s="5"/>
      <c r="L34" s="5"/>
      <c r="M34" s="5"/>
      <c r="N34" s="5"/>
    </row>
    <row r="35" spans="1:15" ht="15" customHeight="1" x14ac:dyDescent="0.25">
      <c r="A35" s="2" t="s">
        <v>48</v>
      </c>
      <c r="B35" s="87" t="s">
        <v>281</v>
      </c>
      <c r="C35" s="5"/>
      <c r="D35" s="92"/>
      <c r="E35" s="92">
        <v>3</v>
      </c>
      <c r="F35" s="92" t="s">
        <v>204</v>
      </c>
      <c r="G35" s="92" t="s">
        <v>204</v>
      </c>
      <c r="H35" s="92" t="s">
        <v>174</v>
      </c>
      <c r="I35" s="92"/>
      <c r="J35" s="92">
        <v>2</v>
      </c>
      <c r="K35" s="5"/>
      <c r="L35" s="5"/>
      <c r="M35" s="5"/>
      <c r="N35" s="5"/>
    </row>
    <row r="36" spans="1:15" ht="15" customHeight="1" x14ac:dyDescent="0.25">
      <c r="A36" s="2" t="s">
        <v>48</v>
      </c>
      <c r="B36" s="87" t="s">
        <v>282</v>
      </c>
      <c r="C36" s="5"/>
      <c r="D36" s="92"/>
      <c r="E36" s="92">
        <v>3</v>
      </c>
      <c r="F36" s="92" t="s">
        <v>204</v>
      </c>
      <c r="G36" s="92" t="s">
        <v>204</v>
      </c>
      <c r="H36" s="92" t="s">
        <v>174</v>
      </c>
      <c r="I36" s="92"/>
      <c r="J36" s="92">
        <v>2</v>
      </c>
      <c r="K36" s="5"/>
      <c r="L36" s="5"/>
      <c r="M36" s="5"/>
      <c r="N36" s="5"/>
    </row>
    <row r="37" spans="1:15" ht="15" customHeight="1" x14ac:dyDescent="0.25">
      <c r="A37" s="2"/>
      <c r="B37" s="64"/>
      <c r="C37" s="5"/>
      <c r="D37" s="4"/>
      <c r="E37" s="5"/>
      <c r="F37" s="4"/>
      <c r="G37" s="5"/>
      <c r="H37" s="5"/>
      <c r="I37" s="5"/>
      <c r="J37" s="2"/>
      <c r="K37" s="5"/>
      <c r="L37" s="5"/>
      <c r="M37" s="5"/>
      <c r="N37" s="5"/>
    </row>
    <row r="38" spans="1:15" ht="15.75" x14ac:dyDescent="0.25">
      <c r="A38" s="2"/>
      <c r="B38" s="98" t="s">
        <v>276</v>
      </c>
      <c r="C38" s="3"/>
      <c r="D38" s="92">
        <v>3</v>
      </c>
      <c r="E38" s="92">
        <v>3</v>
      </c>
      <c r="F38" s="92" t="s">
        <v>204</v>
      </c>
      <c r="G38" s="92" t="s">
        <v>204</v>
      </c>
      <c r="H38" s="5"/>
      <c r="I38" s="5"/>
      <c r="J38" s="7"/>
      <c r="K38" s="5"/>
      <c r="L38" s="5"/>
      <c r="M38" s="5"/>
      <c r="N38" s="5"/>
    </row>
    <row r="39" spans="1:15" ht="15.75" x14ac:dyDescent="0.25">
      <c r="A39" s="2"/>
      <c r="B39" s="98" t="s">
        <v>277</v>
      </c>
      <c r="C39" s="3"/>
      <c r="D39" s="92">
        <v>3</v>
      </c>
      <c r="E39" s="92">
        <v>3</v>
      </c>
      <c r="F39" s="92" t="s">
        <v>204</v>
      </c>
      <c r="G39" s="92" t="s">
        <v>204</v>
      </c>
      <c r="H39" s="5"/>
      <c r="I39" s="5"/>
      <c r="J39" s="7"/>
      <c r="K39" s="5"/>
      <c r="L39" s="5"/>
      <c r="M39" s="5"/>
      <c r="N39" s="5"/>
    </row>
    <row r="40" spans="1:15" ht="15.75" x14ac:dyDescent="0.25">
      <c r="A40" s="2"/>
      <c r="B40" s="98" t="s">
        <v>278</v>
      </c>
      <c r="C40" s="3"/>
      <c r="D40" s="92">
        <v>3</v>
      </c>
      <c r="E40" s="92">
        <v>3</v>
      </c>
      <c r="F40" s="92" t="s">
        <v>204</v>
      </c>
      <c r="G40" s="92" t="s">
        <v>204</v>
      </c>
      <c r="H40" s="5"/>
      <c r="I40" s="5"/>
      <c r="J40" s="7"/>
      <c r="K40" s="5"/>
      <c r="L40" s="5"/>
      <c r="M40" s="5"/>
      <c r="N40" s="5"/>
    </row>
    <row r="41" spans="1:15" x14ac:dyDescent="0.25">
      <c r="A41" s="2"/>
      <c r="B41" s="64"/>
      <c r="C41" s="3"/>
      <c r="D41" s="4"/>
      <c r="E41" s="5"/>
      <c r="F41" s="5"/>
      <c r="G41" s="5"/>
      <c r="H41" s="5"/>
      <c r="I41" s="5"/>
      <c r="J41" s="7"/>
      <c r="K41" s="5"/>
      <c r="L41" s="5"/>
      <c r="M41" s="5"/>
      <c r="N41" s="5"/>
    </row>
    <row r="42" spans="1:15" x14ac:dyDescent="0.25">
      <c r="A42" s="2"/>
      <c r="B42" s="64"/>
      <c r="C42" s="3"/>
      <c r="D42" s="4"/>
      <c r="E42" s="5"/>
      <c r="F42" s="5"/>
      <c r="G42" s="5"/>
      <c r="H42" s="5"/>
      <c r="I42" s="5"/>
      <c r="J42" s="7"/>
      <c r="K42" s="5"/>
      <c r="L42" s="5"/>
      <c r="M42" s="5"/>
      <c r="N42" s="5"/>
    </row>
    <row r="43" spans="1:15" s="44" customFormat="1" x14ac:dyDescent="0.25">
      <c r="A43" s="2"/>
      <c r="B43" s="64"/>
      <c r="C43" s="3"/>
      <c r="D43" s="4"/>
      <c r="E43" s="5"/>
      <c r="F43" s="5"/>
      <c r="G43" s="5"/>
      <c r="H43" s="5"/>
      <c r="I43" s="5"/>
      <c r="J43" s="7"/>
      <c r="K43" s="5"/>
      <c r="L43" s="5"/>
      <c r="M43" s="5"/>
      <c r="N43" s="5"/>
    </row>
    <row r="44" spans="1:15" s="44" customFormat="1" x14ac:dyDescent="0.25">
      <c r="A44" s="2"/>
      <c r="B44" s="64"/>
      <c r="C44" s="3"/>
      <c r="D44" s="4"/>
      <c r="E44" s="5"/>
      <c r="F44" s="5"/>
      <c r="G44" s="5"/>
      <c r="H44" s="5"/>
      <c r="I44" s="5"/>
      <c r="J44" s="7"/>
      <c r="K44" s="5"/>
      <c r="L44" s="5"/>
      <c r="M44" s="5"/>
      <c r="N44" s="5"/>
    </row>
    <row r="45" spans="1:15" s="44" customFormat="1" x14ac:dyDescent="0.25">
      <c r="A45" s="2"/>
      <c r="B45" s="64"/>
      <c r="C45" s="3"/>
      <c r="D45" s="4"/>
      <c r="E45" s="5"/>
      <c r="F45" s="5"/>
      <c r="G45" s="5"/>
      <c r="H45" s="5"/>
      <c r="I45" s="5"/>
      <c r="J45" s="7"/>
      <c r="K45" s="5"/>
      <c r="L45" s="5"/>
      <c r="M45" s="5"/>
      <c r="N45" s="5"/>
    </row>
    <row r="46" spans="1:15" s="44" customFormat="1" ht="18.75" x14ac:dyDescent="0.25">
      <c r="A46" s="2"/>
      <c r="B46" s="66"/>
      <c r="C46" s="8"/>
      <c r="D46" s="4"/>
      <c r="E46" s="9"/>
      <c r="F46" s="9"/>
      <c r="G46" s="9"/>
      <c r="H46" s="9"/>
      <c r="I46" s="9"/>
      <c r="J46" s="10"/>
      <c r="K46" s="5"/>
      <c r="L46" s="5"/>
      <c r="M46" s="5"/>
      <c r="N46" s="5"/>
    </row>
    <row r="47" spans="1:15" s="44" customFormat="1" ht="17.25" x14ac:dyDescent="0.25">
      <c r="A47" s="2"/>
      <c r="B47" s="67"/>
      <c r="C47" s="11"/>
      <c r="D47" s="4"/>
      <c r="E47" s="5"/>
      <c r="F47" s="5"/>
      <c r="G47" s="5"/>
      <c r="H47" s="5"/>
      <c r="I47" s="5"/>
      <c r="J47" s="12"/>
      <c r="K47" s="5"/>
      <c r="L47" s="5"/>
      <c r="M47" s="5"/>
      <c r="N47" s="5"/>
    </row>
    <row r="48" spans="1:15"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s="44" customFormat="1" x14ac:dyDescent="0.25">
      <c r="A53" s="2"/>
      <c r="B53" s="64"/>
      <c r="C53" s="3"/>
      <c r="D53" s="4"/>
      <c r="E53" s="5"/>
      <c r="F53" s="5"/>
      <c r="G53" s="5"/>
      <c r="H53" s="5"/>
      <c r="I53" s="5"/>
      <c r="J53" s="7"/>
      <c r="K53" s="5"/>
      <c r="L53" s="5"/>
      <c r="M53" s="5"/>
      <c r="N53" s="5"/>
    </row>
    <row r="54" spans="1:14" s="44" customFormat="1" x14ac:dyDescent="0.25">
      <c r="A54" s="2"/>
      <c r="B54" s="64"/>
      <c r="C54" s="3"/>
      <c r="D54" s="4"/>
      <c r="E54" s="5"/>
      <c r="F54" s="5"/>
      <c r="G54" s="5"/>
      <c r="H54" s="5"/>
      <c r="I54" s="5"/>
      <c r="J54" s="7"/>
      <c r="K54" s="5"/>
      <c r="L54" s="5"/>
      <c r="M54" s="5"/>
      <c r="N54" s="5"/>
    </row>
    <row r="55" spans="1:14" s="44" customFormat="1" x14ac:dyDescent="0.25">
      <c r="A55" s="2"/>
      <c r="B55" s="64"/>
      <c r="C55" s="3"/>
      <c r="D55" s="4"/>
      <c r="E55" s="5"/>
      <c r="F55" s="5"/>
      <c r="G55" s="5"/>
      <c r="H55" s="5"/>
      <c r="I55" s="5"/>
      <c r="J55" s="7"/>
      <c r="K55" s="5"/>
      <c r="L55" s="5"/>
      <c r="M55" s="5"/>
      <c r="N55" s="5"/>
    </row>
    <row r="56" spans="1:14" s="44" customFormat="1" x14ac:dyDescent="0.25">
      <c r="A56" s="2"/>
      <c r="B56" s="64"/>
      <c r="C56" s="3"/>
      <c r="D56" s="4"/>
      <c r="E56" s="5"/>
      <c r="F56" s="5"/>
      <c r="G56" s="5"/>
      <c r="H56" s="5"/>
      <c r="I56" s="5"/>
      <c r="J56" s="7"/>
      <c r="K56" s="5"/>
      <c r="L56" s="5"/>
      <c r="M56" s="5"/>
      <c r="N56" s="5"/>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sheetData>
  <sheetProtection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9" priority="8">
      <formula>$A$11=2</formula>
    </cfRule>
    <cfRule type="expression" dxfId="8" priority="9">
      <formula>$A$11=3</formula>
    </cfRule>
    <cfRule type="expression" dxfId="7" priority="10">
      <formula>$A$11=1</formula>
    </cfRule>
  </conditionalFormatting>
  <conditionalFormatting sqref="K17:L27 K29:L56 L28 I29:I56 I17:I27">
    <cfRule type="expression" dxfId="6" priority="7">
      <formula>$H17="CCI (CC Intégral)"</formula>
    </cfRule>
  </conditionalFormatting>
  <conditionalFormatting sqref="I29:J56 I17:J27">
    <cfRule type="expression" dxfId="5" priority="6">
      <formula>$H17="CT (Contrôle terminal)"</formula>
    </cfRule>
  </conditionalFormatting>
  <conditionalFormatting sqref="K15:L16">
    <cfRule type="expression" dxfId="4" priority="3">
      <formula>$H$17="CCI (CC Intégral)"</formula>
    </cfRule>
  </conditionalFormatting>
  <conditionalFormatting sqref="I28 K28">
    <cfRule type="expression" dxfId="3" priority="2">
      <formula>$H28="CCI (CC Intégral)"</formula>
    </cfRule>
  </conditionalFormatting>
  <conditionalFormatting sqref="I28:J28">
    <cfRule type="expression" dxfId="2" priority="1">
      <formula>$H28="CT (Contrôle terminal)"</formula>
    </cfRule>
  </conditionalFormatting>
  <dataValidations count="4">
    <dataValidation type="list" allowBlank="1" showInputMessage="1" showErrorMessage="1" sqref="M17:M56 K17:K56">
      <formula1>Nature_contrôle</formula1>
    </dataValidation>
    <dataValidation type="list" allowBlank="1" showInputMessage="1" showErrorMessage="1" sqref="H17:H56">
      <formula1>Type_contrôle</formula1>
    </dataValidation>
    <dataValidation type="list" allowBlank="1" showInputMessage="1" showErrorMessage="1" sqref="A17:A56">
      <formula1>Nat_ELP</formula1>
    </dataValidation>
    <dataValidation type="list" allowBlank="1" showInputMessage="1" showErrorMessage="1" sqref="F17:G56">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04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04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ED877669-0A73-4CD8-871F-3F504741B304}">
            <xm:f>'Fiche générale'!$B$5="Session unique"</xm:f>
            <x14:dxf>
              <fill>
                <patternFill>
                  <bgColor theme="1"/>
                </patternFill>
              </fill>
            </x14:dxf>
          </x14:cfRule>
          <x14:cfRule type="expression" priority="5" id="{9F8517A0-2A72-4460-9FA5-0CC01EF7881D}">
            <xm:f>'\Volumes\Mes Documents\DEVE\Cellule APOGEE\2018 MODULO\MCC\D:\Volumes\Mes Documents\DEVE\Cellule APOGEE\2018 MODULO\MCC\[Modèle MCC-LP.xlsx]Fiche générale'!#REF!="Session unique"</xm:f>
            <x14:dxf>
              <fill>
                <patternFill>
                  <bgColor theme="1"/>
                </patternFill>
              </fill>
            </x14:dxf>
          </x14:cfRule>
          <xm:sqref>M14:N56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F5D1A975-9C2E-42CB-AA48-B7988C2F3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53E30239-EB13-41BC-A582-AFB517F1F37B}">
  <ds:schemaRefs>
    <ds:schemaRef ds:uri="http://schemas.microsoft.com/sharepoint/v3"/>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cc9b61d3-e9c6-4364-a8ad-f892d613c5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30</vt:i4>
      </vt:variant>
    </vt:vector>
  </HeadingPairs>
  <TitlesOfParts>
    <vt:vector size="40" baseType="lpstr">
      <vt:lpstr>Fiche générale</vt:lpstr>
      <vt:lpstr>S1 MAJIC</vt:lpstr>
      <vt:lpstr>S2 MAJIC</vt:lpstr>
      <vt:lpstr>S3 MAJIC</vt:lpstr>
      <vt:lpstr>S4 MAJIC</vt:lpstr>
      <vt:lpstr>S1 MAPIC</vt:lpstr>
      <vt:lpstr>S2 MAPIC</vt:lpstr>
      <vt:lpstr>S3 MAPIC</vt:lpstr>
      <vt:lpstr>S4 MAPIC</vt:lpstr>
      <vt:lpstr>Listes</vt:lpstr>
      <vt:lpstr>DROIT</vt:lpstr>
      <vt:lpstr>ESPE</vt:lpstr>
      <vt:lpstr>IAE</vt:lpstr>
      <vt:lpstr>IDPD</vt:lpstr>
      <vt:lpstr>'S1 MAJIC'!Impression_des_titres</vt:lpstr>
      <vt:lpstr>'S1 MAPIC'!Impression_des_titres</vt:lpstr>
      <vt:lpstr>'S2 MAJIC'!Impression_des_titres</vt:lpstr>
      <vt:lpstr>'S2 MAPIC'!Impression_des_titres</vt:lpstr>
      <vt:lpstr>'S3 MAJIC'!Impression_des_titres</vt:lpstr>
      <vt:lpstr>'S3 MAPIC'!Impression_des_titres</vt:lpstr>
      <vt:lpstr>'S4 MAJIC'!Impression_des_titres</vt:lpstr>
      <vt:lpstr>'S4 MAPIC'!Impression_des_titres</vt:lpstr>
      <vt:lpstr>Innovation__entreprise_et_société</vt:lpstr>
      <vt:lpstr>ISEM</vt:lpstr>
      <vt:lpstr>LASH</vt:lpstr>
      <vt:lpstr>liste_cmp</vt:lpstr>
      <vt:lpstr>liste_ELP</vt:lpstr>
      <vt:lpstr>liste_nature_controle</vt:lpstr>
      <vt:lpstr>liste_type_controle</vt:lpstr>
      <vt:lpstr>MEDECINE</vt:lpstr>
      <vt:lpstr>Nat_ELP</vt:lpstr>
      <vt:lpstr>Nature_contrôle</vt:lpstr>
      <vt:lpstr>Nature_ELP</vt:lpstr>
      <vt:lpstr>Nature_ELP2</vt:lpstr>
      <vt:lpstr>POLYTECH_SOPHIA</vt:lpstr>
      <vt:lpstr>SCIENCES</vt:lpstr>
      <vt:lpstr>STAPS</vt:lpstr>
      <vt:lpstr>tab_code_dip</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ABRAM</cp:lastModifiedBy>
  <cp:lastPrinted>2018-03-30T09:51:52Z</cp:lastPrinted>
  <dcterms:created xsi:type="dcterms:W3CDTF">2016-12-07T14:50:54Z</dcterms:created>
  <dcterms:modified xsi:type="dcterms:W3CDTF">2020-05-11T12:20:13Z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